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MAS W\DKUMPP\DATA\Bidang Perdagangan\DATA BIDANG PASAR\"/>
    </mc:Choice>
  </mc:AlternateContent>
  <bookViews>
    <workbookView xWindow="240" yWindow="150" windowWidth="19320" windowHeight="7935"/>
  </bookViews>
  <sheets>
    <sheet name="REKAP DATA PASAR" sheetId="5" r:id="rId1"/>
  </sheets>
  <definedNames>
    <definedName name="_xlnm.Print_Area" localSheetId="0">'REKAP DATA PASAR'!$A$1:$K$75</definedName>
    <definedName name="_xlnm.Print_Titles" localSheetId="0">'REKAP DATA PASAR'!$4:$6</definedName>
  </definedNames>
  <calcPr calcId="162913"/>
</workbook>
</file>

<file path=xl/calcChain.xml><?xml version="1.0" encoding="utf-8"?>
<calcChain xmlns="http://schemas.openxmlformats.org/spreadsheetml/2006/main">
  <c r="I65" i="5" l="1"/>
  <c r="F18" i="5"/>
  <c r="F45" i="5"/>
  <c r="F49" i="5"/>
  <c r="G25" i="5"/>
  <c r="F25" i="5"/>
  <c r="C72" i="5"/>
  <c r="F56" i="5"/>
  <c r="F36" i="5"/>
  <c r="F17" i="5"/>
  <c r="H25" i="5"/>
  <c r="G17" i="5"/>
  <c r="I64" i="5"/>
  <c r="H64" i="5"/>
  <c r="G64" i="5"/>
  <c r="F64" i="5"/>
  <c r="I59" i="5"/>
  <c r="H59" i="5"/>
  <c r="G59" i="5"/>
  <c r="F59" i="5"/>
  <c r="I56" i="5"/>
  <c r="H56" i="5"/>
  <c r="G56" i="5"/>
  <c r="I49" i="5"/>
  <c r="H49" i="5"/>
  <c r="G49" i="5"/>
  <c r="I44" i="5"/>
  <c r="H44" i="5"/>
  <c r="I40" i="5"/>
  <c r="H40" i="5"/>
  <c r="G40" i="5"/>
  <c r="F40" i="5"/>
  <c r="G36" i="5"/>
  <c r="I25" i="5"/>
  <c r="I36" i="5"/>
  <c r="H36" i="5"/>
  <c r="H65" i="5"/>
  <c r="E36" i="5"/>
  <c r="I17" i="5"/>
  <c r="H17" i="5"/>
  <c r="E17" i="5"/>
  <c r="E64" i="5"/>
  <c r="E59" i="5"/>
  <c r="E56" i="5"/>
  <c r="E49" i="5"/>
  <c r="E44" i="5"/>
  <c r="E40" i="5"/>
  <c r="E25" i="5"/>
  <c r="E65" i="5"/>
  <c r="F65" i="5"/>
  <c r="F44" i="5" l="1"/>
  <c r="G44" i="5"/>
</calcChain>
</file>

<file path=xl/sharedStrings.xml><?xml version="1.0" encoding="utf-8"?>
<sst xmlns="http://schemas.openxmlformats.org/spreadsheetml/2006/main" count="339" uniqueCount="128">
  <si>
    <t>Kec. Kubu</t>
  </si>
  <si>
    <t>Kec. Terentang</t>
  </si>
  <si>
    <t>Kec. Batu Ampar</t>
  </si>
  <si>
    <t>KABUPATEN KUBU RAYA</t>
  </si>
  <si>
    <t>Sui Raya</t>
  </si>
  <si>
    <t>Rasau Jaya</t>
  </si>
  <si>
    <t>Sungai Kakap</t>
  </si>
  <si>
    <t>Sui Ambawang</t>
  </si>
  <si>
    <t>Kuala Mandor</t>
  </si>
  <si>
    <t>Teluk Pakedai</t>
  </si>
  <si>
    <t>Kuala Dua</t>
  </si>
  <si>
    <t>Parit Baru</t>
  </si>
  <si>
    <t>Wonodadi</t>
  </si>
  <si>
    <t>Madu Sari</t>
  </si>
  <si>
    <t>Ambangah</t>
  </si>
  <si>
    <t>Rasau Jaya Satu</t>
  </si>
  <si>
    <t>Parit Keladi</t>
  </si>
  <si>
    <t>Pal IX</t>
  </si>
  <si>
    <t>Jeruju Besar</t>
  </si>
  <si>
    <t>Sui Itik</t>
  </si>
  <si>
    <t>Sui Belidak</t>
  </si>
  <si>
    <t>Panca Roba</t>
  </si>
  <si>
    <t>Mega Timur</t>
  </si>
  <si>
    <t>Kuala Mandor A</t>
  </si>
  <si>
    <t>Desa Retok</t>
  </si>
  <si>
    <t>Kubu Padi</t>
  </si>
  <si>
    <t>Sui Deras</t>
  </si>
  <si>
    <t>Kubu</t>
  </si>
  <si>
    <t>Selat Remis</t>
  </si>
  <si>
    <t>Mengkalang</t>
  </si>
  <si>
    <t>Radak Satu</t>
  </si>
  <si>
    <t>Nipah Panjang</t>
  </si>
  <si>
    <t>NO</t>
  </si>
  <si>
    <t>Pasar Padang Tikar</t>
  </si>
  <si>
    <t>belum dimanfaatkan</t>
  </si>
  <si>
    <t>-</t>
  </si>
  <si>
    <t>Sui Selamat</t>
  </si>
  <si>
    <t>Pasar Melati</t>
  </si>
  <si>
    <t>Pinang Luar</t>
  </si>
  <si>
    <t>Sui Bembann</t>
  </si>
  <si>
    <t>Sui Bemban</t>
  </si>
  <si>
    <t>Batu Ampar</t>
  </si>
  <si>
    <t>NAMA PASAR</t>
  </si>
  <si>
    <t>ALAMAT</t>
  </si>
  <si>
    <t>KECAMATAN</t>
  </si>
  <si>
    <t>DESA</t>
  </si>
  <si>
    <t>PEDAGANG</t>
  </si>
  <si>
    <t>Pasar Rasau lama</t>
  </si>
  <si>
    <t xml:space="preserve">Pasar Rasau Baru Laut </t>
  </si>
  <si>
    <t>JUMLAH</t>
  </si>
  <si>
    <t>PASAR</t>
  </si>
  <si>
    <t>J  U  M  L  A  H</t>
  </si>
  <si>
    <t>Pasar Rakyat KTM</t>
  </si>
  <si>
    <t>Pasar KTM Pelabuhan</t>
  </si>
  <si>
    <t>Pemerintah (Disperindag)</t>
  </si>
  <si>
    <t>Pemerintah (Sosnakertrans)</t>
  </si>
  <si>
    <t>Pasar Koperasi Pelabuhan</t>
  </si>
  <si>
    <t>Pemerintah ( Diskop dan UKM)</t>
  </si>
  <si>
    <t>Pasar Sui Kakap</t>
  </si>
  <si>
    <t>Sui Kakap</t>
  </si>
  <si>
    <t>Swasta / Swadaya</t>
  </si>
  <si>
    <t>Pasar Sui Rengas</t>
  </si>
  <si>
    <t>Sui Rengas</t>
  </si>
  <si>
    <t>Ambawang Kuala</t>
  </si>
  <si>
    <t>Pasar Lama Teluk Pakedai</t>
  </si>
  <si>
    <t>Teluk Pakedai 1</t>
  </si>
  <si>
    <t>Pasar Selat Remis</t>
  </si>
  <si>
    <t>Sealt Remis</t>
  </si>
  <si>
    <t>Pasar Kubu</t>
  </si>
  <si>
    <t>Pasar Olak-Olak Kubu</t>
  </si>
  <si>
    <t>Olak Olak Kubu</t>
  </si>
  <si>
    <t>Pasar Terentang</t>
  </si>
  <si>
    <t>Permata</t>
  </si>
  <si>
    <t>Pasar Batu Ampar</t>
  </si>
  <si>
    <t>Padang Tikar</t>
  </si>
  <si>
    <t>Jumlah</t>
  </si>
  <si>
    <t>DATA PASAR</t>
  </si>
  <si>
    <t>DIBANGUN</t>
  </si>
  <si>
    <t>JENIS BANGUNAN</t>
  </si>
  <si>
    <t>KIOS</t>
  </si>
  <si>
    <t>RUKO</t>
  </si>
  <si>
    <t>LAPAK</t>
  </si>
  <si>
    <t>Pemerintah (Disperindag) Th. 2011</t>
  </si>
  <si>
    <t>Rusak Berat</t>
  </si>
  <si>
    <t>Kondisi</t>
  </si>
  <si>
    <t>Pasar Alas Kusuma (Senggol)</t>
  </si>
  <si>
    <t>Swasta / Swadaya Th.2007</t>
  </si>
  <si>
    <t>Pasar Arteri Kapuas</t>
  </si>
  <si>
    <t>Pasar Kuala Dua simpang tiga</t>
  </si>
  <si>
    <t>Koperasi diatas fasum (parit )</t>
  </si>
  <si>
    <t>Swadaya (Fasum)</t>
  </si>
  <si>
    <t>Pasar Punggur Besar</t>
  </si>
  <si>
    <t>Punggur Besar</t>
  </si>
  <si>
    <t>Pasar Punggur Kecil</t>
  </si>
  <si>
    <t>Punggur Kecil</t>
  </si>
  <si>
    <t>Pasar Kalimas</t>
  </si>
  <si>
    <t>Kalimas</t>
  </si>
  <si>
    <t>belum  dimanfatkan</t>
  </si>
  <si>
    <t>Roboh</t>
  </si>
  <si>
    <t>Pemerintah (DKUMPP ) 2017</t>
  </si>
  <si>
    <t>dimanfaatkan</t>
  </si>
  <si>
    <t>Norasari Arani, SE, MM</t>
  </si>
  <si>
    <t>Kondisi Baik dan belum dimanfaatkan krn sarana /fasilitas penunjang pasar belum tersedia</t>
  </si>
  <si>
    <t>Parit Haji Muksin</t>
  </si>
  <si>
    <t xml:space="preserve">Pasar Rasau Jaya </t>
  </si>
  <si>
    <t xml:space="preserve"> </t>
  </si>
  <si>
    <t>Total Pasar</t>
  </si>
  <si>
    <t>Keterangan Pasar</t>
  </si>
  <si>
    <t xml:space="preserve">Jumlah </t>
  </si>
  <si>
    <t>PROVINSI KALIMANTAN BARAT TH. 2018</t>
  </si>
  <si>
    <t>dimanfaatkan ( Di Rehab Th.2018 )</t>
  </si>
  <si>
    <t>Ps.Keramat</t>
  </si>
  <si>
    <t>Sungai Raya</t>
  </si>
  <si>
    <t xml:space="preserve"> di manfaatkan</t>
  </si>
  <si>
    <t>Swasta Th. 1989</t>
  </si>
  <si>
    <t xml:space="preserve">Baik dan sudah dimanfaatkan tinggal peningkatan fasilitas sarana penunjang </t>
  </si>
  <si>
    <t>Sudah direhab Th.2018 dan belum dimanfaatkan</t>
  </si>
  <si>
    <t>/ Koperasi / DKUMPP</t>
  </si>
  <si>
    <t>Sudah Direhab Th. 2018 dan sudah dimanfaatkan</t>
  </si>
  <si>
    <t>Budi Syahrizal, SP, MA</t>
  </si>
  <si>
    <t>Nip. 19691022 199503 1 001</t>
  </si>
  <si>
    <t xml:space="preserve">         </t>
  </si>
  <si>
    <t>Kepala Dinas Perdagangan dan Perindustrian                                                                                                          Kabupaten Kubu Raya</t>
  </si>
  <si>
    <t xml:space="preserve">                               Nip. 19670909 199303 2 006</t>
  </si>
  <si>
    <t xml:space="preserve">                                             Mengetahui </t>
  </si>
  <si>
    <t>Sungai Raya,      Desember 2019</t>
  </si>
  <si>
    <t>Kepala Seksi Pasar dan Distribusi Sarana Perdagangan</t>
  </si>
  <si>
    <t>Sumber: DKUMPP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</si>
</sst>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/>
    <xf numFmtId="0" fontId="6" fillId="0" borderId="0" xfId="0" applyFont="1" applyAlignment="1">
      <alignment vertical="center"/>
    </xf>
    <xf numFmtId="0" fontId="2" fillId="0" borderId="0" xfId="0" applyFont="1" applyAlignment="1"/>
    <xf numFmtId="0" fontId="3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/>
    <xf numFmtId="0" fontId="3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quotePrefix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" xfId="0" applyFont="1" applyFill="1" applyBorder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5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center" vertical="center"/>
    </xf>
    <xf numFmtId="1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/>
    </xf>
    <xf numFmtId="0" fontId="10" fillId="0" borderId="0" xfId="0" applyFo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1" fillId="0" borderId="0" xfId="0" applyFont="1" applyBorder="1"/>
    <xf numFmtId="0" fontId="12" fillId="0" borderId="0" xfId="0" applyFont="1"/>
    <xf numFmtId="0" fontId="3" fillId="4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view="pageBreakPreview" zoomScale="87" zoomScaleSheetLayoutView="87" workbookViewId="0">
      <pane ySplit="6" topLeftCell="A7" activePane="bottomLeft" state="frozen"/>
      <selection pane="bottomLeft" activeCell="A64" sqref="A64"/>
    </sheetView>
  </sheetViews>
  <sheetFormatPr defaultRowHeight="15.75" x14ac:dyDescent="0.25"/>
  <cols>
    <col min="1" max="1" width="4.85546875" style="3" customWidth="1"/>
    <col min="2" max="2" width="25.7109375" style="3" customWidth="1"/>
    <col min="3" max="3" width="14.7109375" style="3" customWidth="1"/>
    <col min="4" max="4" width="16.7109375" style="3" customWidth="1"/>
    <col min="5" max="5" width="8.28515625" style="3" customWidth="1"/>
    <col min="6" max="6" width="11.5703125" style="3" customWidth="1"/>
    <col min="7" max="7" width="7" style="3" customWidth="1"/>
    <col min="8" max="8" width="6.7109375" style="3" customWidth="1"/>
    <col min="9" max="9" width="7.42578125" style="3" customWidth="1"/>
    <col min="10" max="10" width="35.85546875" style="3" customWidth="1"/>
    <col min="11" max="11" width="45.42578125" style="3" customWidth="1"/>
    <col min="12" max="16384" width="9.140625" style="3"/>
  </cols>
  <sheetData>
    <row r="1" spans="1:13" x14ac:dyDescent="0.25">
      <c r="A1" s="68" t="s">
        <v>76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3" x14ac:dyDescent="0.25">
      <c r="A2" s="68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3" x14ac:dyDescent="0.25">
      <c r="A3" s="69" t="s">
        <v>109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3" x14ac:dyDescent="0.25">
      <c r="A4" s="70" t="s">
        <v>32</v>
      </c>
      <c r="B4" s="70" t="s">
        <v>42</v>
      </c>
      <c r="C4" s="72" t="s">
        <v>43</v>
      </c>
      <c r="D4" s="73"/>
      <c r="E4" s="72" t="s">
        <v>49</v>
      </c>
      <c r="F4" s="74"/>
      <c r="G4" s="72" t="s">
        <v>78</v>
      </c>
      <c r="H4" s="73"/>
      <c r="I4" s="74"/>
      <c r="J4" s="70" t="s">
        <v>77</v>
      </c>
      <c r="K4" s="70" t="s">
        <v>84</v>
      </c>
      <c r="M4" s="3" t="s">
        <v>105</v>
      </c>
    </row>
    <row r="5" spans="1:13" x14ac:dyDescent="0.25">
      <c r="A5" s="71"/>
      <c r="B5" s="71"/>
      <c r="C5" s="2" t="s">
        <v>44</v>
      </c>
      <c r="D5" s="2" t="s">
        <v>45</v>
      </c>
      <c r="E5" s="11" t="s">
        <v>50</v>
      </c>
      <c r="F5" s="11" t="s">
        <v>46</v>
      </c>
      <c r="G5" s="11" t="s">
        <v>80</v>
      </c>
      <c r="H5" s="11" t="s">
        <v>79</v>
      </c>
      <c r="I5" s="11" t="s">
        <v>81</v>
      </c>
      <c r="J5" s="71"/>
      <c r="K5" s="71"/>
    </row>
    <row r="6" spans="1:13" x14ac:dyDescent="0.2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12">
        <v>11</v>
      </c>
    </row>
    <row r="7" spans="1:13" ht="21" customHeight="1" x14ac:dyDescent="0.25">
      <c r="A7" s="46">
        <v>1</v>
      </c>
      <c r="B7" s="36" t="s">
        <v>111</v>
      </c>
      <c r="C7" s="37" t="s">
        <v>4</v>
      </c>
      <c r="D7" s="37" t="s">
        <v>10</v>
      </c>
      <c r="E7" s="66">
        <v>1</v>
      </c>
      <c r="F7" s="39" t="s">
        <v>35</v>
      </c>
      <c r="G7" s="39" t="s">
        <v>35</v>
      </c>
      <c r="H7" s="38">
        <v>10</v>
      </c>
      <c r="I7" s="38">
        <v>44</v>
      </c>
      <c r="J7" s="40" t="s">
        <v>82</v>
      </c>
      <c r="K7" s="40" t="s">
        <v>116</v>
      </c>
    </row>
    <row r="8" spans="1:13" ht="21" customHeight="1" x14ac:dyDescent="0.25">
      <c r="A8" s="13"/>
      <c r="B8" s="4" t="s">
        <v>88</v>
      </c>
      <c r="C8" s="4"/>
      <c r="D8" s="4" t="s">
        <v>10</v>
      </c>
      <c r="E8" s="67"/>
      <c r="F8" s="14">
        <v>15</v>
      </c>
      <c r="G8" s="14" t="s">
        <v>35</v>
      </c>
      <c r="H8" s="14" t="s">
        <v>35</v>
      </c>
      <c r="I8" s="14">
        <v>15</v>
      </c>
      <c r="J8" s="1" t="s">
        <v>89</v>
      </c>
      <c r="K8" s="1" t="s">
        <v>100</v>
      </c>
    </row>
    <row r="9" spans="1:13" ht="21" customHeight="1" x14ac:dyDescent="0.25">
      <c r="A9" s="13"/>
      <c r="B9" s="5" t="s">
        <v>85</v>
      </c>
      <c r="C9" s="4"/>
      <c r="D9" s="4" t="s">
        <v>10</v>
      </c>
      <c r="E9" s="2">
        <v>1</v>
      </c>
      <c r="F9" s="2">
        <v>168</v>
      </c>
      <c r="G9" s="14" t="s">
        <v>35</v>
      </c>
      <c r="H9" s="2">
        <v>138</v>
      </c>
      <c r="I9" s="2">
        <v>30</v>
      </c>
      <c r="J9" s="1" t="s">
        <v>86</v>
      </c>
      <c r="K9" s="15" t="s">
        <v>100</v>
      </c>
    </row>
    <row r="10" spans="1:13" ht="21" customHeight="1" x14ac:dyDescent="0.25">
      <c r="A10" s="46">
        <v>2</v>
      </c>
      <c r="B10" s="36" t="s">
        <v>11</v>
      </c>
      <c r="C10" s="37"/>
      <c r="D10" s="37" t="s">
        <v>11</v>
      </c>
      <c r="E10" s="38">
        <v>1</v>
      </c>
      <c r="F10" s="39">
        <v>105</v>
      </c>
      <c r="G10" s="39" t="s">
        <v>35</v>
      </c>
      <c r="H10" s="38">
        <v>24</v>
      </c>
      <c r="I10" s="38">
        <v>70</v>
      </c>
      <c r="J10" s="40" t="s">
        <v>117</v>
      </c>
      <c r="K10" s="40" t="s">
        <v>118</v>
      </c>
    </row>
    <row r="11" spans="1:13" s="27" customFormat="1" ht="34.5" customHeight="1" x14ac:dyDescent="0.25">
      <c r="A11" s="21">
        <v>3</v>
      </c>
      <c r="B11" s="22" t="s">
        <v>103</v>
      </c>
      <c r="C11" s="23"/>
      <c r="D11" s="23" t="s">
        <v>11</v>
      </c>
      <c r="E11" s="24">
        <v>1</v>
      </c>
      <c r="F11" s="25">
        <v>30</v>
      </c>
      <c r="G11" s="25" t="s">
        <v>35</v>
      </c>
      <c r="H11" s="24">
        <v>4</v>
      </c>
      <c r="I11" s="24">
        <v>76</v>
      </c>
      <c r="J11" s="26" t="s">
        <v>99</v>
      </c>
      <c r="K11" s="26" t="s">
        <v>115</v>
      </c>
      <c r="L11" s="27" t="s">
        <v>105</v>
      </c>
    </row>
    <row r="12" spans="1:13" ht="21" customHeight="1" x14ac:dyDescent="0.25">
      <c r="A12" s="13">
        <v>4</v>
      </c>
      <c r="B12" s="5" t="s">
        <v>12</v>
      </c>
      <c r="C12" s="4"/>
      <c r="D12" s="4" t="s">
        <v>12</v>
      </c>
      <c r="E12" s="14" t="s">
        <v>35</v>
      </c>
      <c r="F12" s="14" t="s">
        <v>35</v>
      </c>
      <c r="G12" s="14" t="s">
        <v>35</v>
      </c>
      <c r="H12" s="14" t="s">
        <v>35</v>
      </c>
      <c r="I12" s="14" t="s">
        <v>35</v>
      </c>
      <c r="J12" s="1" t="s">
        <v>54</v>
      </c>
      <c r="K12" s="15" t="s">
        <v>98</v>
      </c>
    </row>
    <row r="13" spans="1:13" ht="21" customHeight="1" x14ac:dyDescent="0.25">
      <c r="A13" s="13">
        <v>5</v>
      </c>
      <c r="B13" s="5" t="s">
        <v>13</v>
      </c>
      <c r="C13" s="4"/>
      <c r="D13" s="4" t="s">
        <v>13</v>
      </c>
      <c r="E13" s="2">
        <v>1</v>
      </c>
      <c r="F13" s="14" t="s">
        <v>35</v>
      </c>
      <c r="G13" s="14" t="s">
        <v>35</v>
      </c>
      <c r="H13" s="14" t="s">
        <v>35</v>
      </c>
      <c r="I13" s="2">
        <v>18</v>
      </c>
      <c r="J13" s="1" t="s">
        <v>54</v>
      </c>
      <c r="K13" s="15" t="s">
        <v>34</v>
      </c>
    </row>
    <row r="14" spans="1:13" ht="21" customHeight="1" x14ac:dyDescent="0.25">
      <c r="A14" s="13">
        <v>6</v>
      </c>
      <c r="B14" s="5" t="s">
        <v>14</v>
      </c>
      <c r="C14" s="4"/>
      <c r="D14" s="4" t="s">
        <v>14</v>
      </c>
      <c r="E14" s="2">
        <v>1</v>
      </c>
      <c r="F14" s="14" t="s">
        <v>35</v>
      </c>
      <c r="G14" s="14" t="s">
        <v>35</v>
      </c>
      <c r="H14" s="14" t="s">
        <v>35</v>
      </c>
      <c r="I14" s="2">
        <v>18</v>
      </c>
      <c r="J14" s="1" t="s">
        <v>54</v>
      </c>
      <c r="K14" s="15" t="s">
        <v>34</v>
      </c>
    </row>
    <row r="15" spans="1:13" ht="21" customHeight="1" x14ac:dyDescent="0.25">
      <c r="A15" s="13">
        <v>7</v>
      </c>
      <c r="B15" s="5" t="s">
        <v>37</v>
      </c>
      <c r="C15" s="4"/>
      <c r="D15" s="4" t="s">
        <v>112</v>
      </c>
      <c r="E15" s="2">
        <v>1</v>
      </c>
      <c r="F15" s="2">
        <v>231</v>
      </c>
      <c r="G15" s="2">
        <v>35</v>
      </c>
      <c r="H15" s="2">
        <v>44</v>
      </c>
      <c r="I15" s="2">
        <v>130</v>
      </c>
      <c r="J15" s="1" t="s">
        <v>114</v>
      </c>
      <c r="K15" s="15" t="s">
        <v>113</v>
      </c>
    </row>
    <row r="16" spans="1:13" ht="21" customHeight="1" x14ac:dyDescent="0.25">
      <c r="A16" s="13">
        <v>8</v>
      </c>
      <c r="B16" s="5" t="s">
        <v>87</v>
      </c>
      <c r="C16" s="4"/>
      <c r="D16" s="9"/>
      <c r="E16" s="2">
        <v>1</v>
      </c>
      <c r="F16" s="2">
        <v>77</v>
      </c>
      <c r="G16" s="2">
        <v>21</v>
      </c>
      <c r="H16" s="2">
        <v>56</v>
      </c>
      <c r="I16" s="2"/>
      <c r="J16" s="1" t="s">
        <v>90</v>
      </c>
      <c r="K16" s="15" t="s">
        <v>100</v>
      </c>
    </row>
    <row r="17" spans="1:11" ht="21" customHeight="1" x14ac:dyDescent="0.25">
      <c r="A17" s="47"/>
      <c r="B17" s="75" t="s">
        <v>75</v>
      </c>
      <c r="C17" s="76"/>
      <c r="D17" s="77"/>
      <c r="E17" s="49">
        <f>SUM(E7:E16)</f>
        <v>8</v>
      </c>
      <c r="F17" s="49">
        <f>SUM(F7:F16)</f>
        <v>626</v>
      </c>
      <c r="G17" s="49">
        <f>SUM(G12:G16)</f>
        <v>56</v>
      </c>
      <c r="H17" s="49">
        <f>SUM(H7:H16)</f>
        <v>276</v>
      </c>
      <c r="I17" s="49">
        <f>SUM(I6:I16)</f>
        <v>410</v>
      </c>
      <c r="J17" s="50"/>
      <c r="K17" s="48"/>
    </row>
    <row r="18" spans="1:11" ht="21" customHeight="1" x14ac:dyDescent="0.25">
      <c r="A18" s="41">
        <v>9</v>
      </c>
      <c r="B18" s="42" t="s">
        <v>104</v>
      </c>
      <c r="C18" s="43" t="s">
        <v>5</v>
      </c>
      <c r="D18" s="43" t="s">
        <v>15</v>
      </c>
      <c r="E18" s="85">
        <v>1</v>
      </c>
      <c r="F18" s="44">
        <f>SUM(H18:I18)</f>
        <v>38</v>
      </c>
      <c r="G18" s="44"/>
      <c r="H18" s="44">
        <v>6</v>
      </c>
      <c r="I18" s="44">
        <v>32</v>
      </c>
      <c r="J18" s="45" t="s">
        <v>54</v>
      </c>
      <c r="K18" s="45" t="s">
        <v>110</v>
      </c>
    </row>
    <row r="19" spans="1:11" s="27" customFormat="1" ht="36" customHeight="1" x14ac:dyDescent="0.25">
      <c r="A19" s="28">
        <v>10</v>
      </c>
      <c r="B19" s="29" t="s">
        <v>104</v>
      </c>
      <c r="C19" s="30"/>
      <c r="D19" s="31" t="s">
        <v>15</v>
      </c>
      <c r="E19" s="86"/>
      <c r="F19" s="32">
        <v>36</v>
      </c>
      <c r="G19" s="33"/>
      <c r="H19" s="32"/>
      <c r="I19" s="32">
        <v>36</v>
      </c>
      <c r="J19" s="33" t="s">
        <v>99</v>
      </c>
      <c r="K19" s="34" t="s">
        <v>102</v>
      </c>
    </row>
    <row r="20" spans="1:11" ht="21" customHeight="1" x14ac:dyDescent="0.25">
      <c r="A20" s="16">
        <v>11</v>
      </c>
      <c r="B20" s="6" t="s">
        <v>52</v>
      </c>
      <c r="C20" s="7"/>
      <c r="D20" s="7" t="s">
        <v>15</v>
      </c>
      <c r="E20" s="86"/>
      <c r="F20" s="2">
        <v>76</v>
      </c>
      <c r="G20" s="2"/>
      <c r="H20" s="2">
        <v>16</v>
      </c>
      <c r="I20" s="2">
        <v>60</v>
      </c>
      <c r="J20" s="1" t="s">
        <v>55</v>
      </c>
      <c r="K20" s="1" t="s">
        <v>100</v>
      </c>
    </row>
    <row r="21" spans="1:11" ht="21" customHeight="1" x14ac:dyDescent="0.25">
      <c r="A21" s="16">
        <v>12</v>
      </c>
      <c r="B21" s="6" t="s">
        <v>47</v>
      </c>
      <c r="C21" s="7"/>
      <c r="D21" s="7" t="s">
        <v>15</v>
      </c>
      <c r="E21" s="87"/>
      <c r="F21" s="2">
        <v>80</v>
      </c>
      <c r="G21" s="2">
        <v>55</v>
      </c>
      <c r="H21" s="2">
        <v>25</v>
      </c>
      <c r="I21" s="2"/>
      <c r="J21" s="1" t="s">
        <v>60</v>
      </c>
      <c r="K21" s="15" t="s">
        <v>100</v>
      </c>
    </row>
    <row r="22" spans="1:11" ht="21" customHeight="1" x14ac:dyDescent="0.25">
      <c r="A22" s="17">
        <v>13</v>
      </c>
      <c r="B22" s="6" t="s">
        <v>53</v>
      </c>
      <c r="C22" s="7"/>
      <c r="D22" s="7" t="s">
        <v>15</v>
      </c>
      <c r="E22" s="70">
        <v>1</v>
      </c>
      <c r="F22" s="2">
        <v>16</v>
      </c>
      <c r="G22" s="2"/>
      <c r="H22" s="2">
        <v>16</v>
      </c>
      <c r="I22" s="14" t="s">
        <v>35</v>
      </c>
      <c r="J22" s="1" t="s">
        <v>55</v>
      </c>
      <c r="K22" s="1" t="s">
        <v>100</v>
      </c>
    </row>
    <row r="23" spans="1:11" ht="21" customHeight="1" x14ac:dyDescent="0.25">
      <c r="A23" s="16">
        <v>14</v>
      </c>
      <c r="B23" s="6" t="s">
        <v>56</v>
      </c>
      <c r="C23" s="7"/>
      <c r="D23" s="7" t="s">
        <v>15</v>
      </c>
      <c r="E23" s="84"/>
      <c r="F23" s="2">
        <v>18</v>
      </c>
      <c r="G23" s="2"/>
      <c r="H23" s="2">
        <v>18</v>
      </c>
      <c r="I23" s="2"/>
      <c r="J23" s="1" t="s">
        <v>57</v>
      </c>
      <c r="K23" s="1" t="s">
        <v>100</v>
      </c>
    </row>
    <row r="24" spans="1:11" ht="21" customHeight="1" x14ac:dyDescent="0.25">
      <c r="A24" s="17">
        <v>15</v>
      </c>
      <c r="B24" s="6" t="s">
        <v>48</v>
      </c>
      <c r="C24" s="7"/>
      <c r="D24" s="7" t="s">
        <v>15</v>
      </c>
      <c r="E24" s="71"/>
      <c r="F24" s="2">
        <v>46</v>
      </c>
      <c r="G24" s="2">
        <v>16</v>
      </c>
      <c r="H24" s="2">
        <v>30</v>
      </c>
      <c r="I24" s="2"/>
      <c r="J24" s="1" t="s">
        <v>60</v>
      </c>
      <c r="K24" s="15" t="s">
        <v>100</v>
      </c>
    </row>
    <row r="25" spans="1:11" ht="21" customHeight="1" x14ac:dyDescent="0.25">
      <c r="A25" s="53"/>
      <c r="B25" s="75" t="s">
        <v>75</v>
      </c>
      <c r="C25" s="76"/>
      <c r="D25" s="77"/>
      <c r="E25" s="49">
        <f>SUM(E18:E24)</f>
        <v>2</v>
      </c>
      <c r="F25" s="49">
        <f>SUM(F18:F24)</f>
        <v>310</v>
      </c>
      <c r="G25" s="49">
        <f>SUM(G18:G24)</f>
        <v>71</v>
      </c>
      <c r="H25" s="49">
        <f>SUM(H18:H24)</f>
        <v>111</v>
      </c>
      <c r="I25" s="49">
        <f>SUM(I18:I24)</f>
        <v>128</v>
      </c>
      <c r="J25" s="50"/>
      <c r="K25" s="50"/>
    </row>
    <row r="26" spans="1:11" ht="21" customHeight="1" x14ac:dyDescent="0.25">
      <c r="A26" s="13">
        <v>16</v>
      </c>
      <c r="B26" s="5" t="s">
        <v>16</v>
      </c>
      <c r="C26" s="4" t="s">
        <v>6</v>
      </c>
      <c r="D26" s="4" t="s">
        <v>16</v>
      </c>
      <c r="E26" s="2">
        <v>1</v>
      </c>
      <c r="F26" s="14" t="s">
        <v>35</v>
      </c>
      <c r="G26" s="14" t="s">
        <v>35</v>
      </c>
      <c r="H26" s="2">
        <v>6</v>
      </c>
      <c r="I26" s="2">
        <v>24</v>
      </c>
      <c r="J26" s="1" t="s">
        <v>54</v>
      </c>
      <c r="K26" s="1" t="s">
        <v>97</v>
      </c>
    </row>
    <row r="27" spans="1:11" ht="21" customHeight="1" x14ac:dyDescent="0.25">
      <c r="A27" s="13">
        <v>17</v>
      </c>
      <c r="B27" s="5" t="s">
        <v>17</v>
      </c>
      <c r="C27" s="4"/>
      <c r="D27" s="4" t="s">
        <v>17</v>
      </c>
      <c r="E27" s="2">
        <v>1</v>
      </c>
      <c r="F27" s="14" t="s">
        <v>35</v>
      </c>
      <c r="G27" s="14" t="s">
        <v>35</v>
      </c>
      <c r="H27" s="2">
        <v>6</v>
      </c>
      <c r="I27" s="2">
        <v>12</v>
      </c>
      <c r="J27" s="1" t="s">
        <v>54</v>
      </c>
      <c r="K27" s="1" t="s">
        <v>97</v>
      </c>
    </row>
    <row r="28" spans="1:11" ht="21" customHeight="1" x14ac:dyDescent="0.25">
      <c r="A28" s="13">
        <v>18</v>
      </c>
      <c r="B28" s="5" t="s">
        <v>18</v>
      </c>
      <c r="C28" s="4"/>
      <c r="D28" s="4" t="s">
        <v>18</v>
      </c>
      <c r="E28" s="2">
        <v>1</v>
      </c>
      <c r="F28" s="14" t="s">
        <v>35</v>
      </c>
      <c r="G28" s="14" t="s">
        <v>35</v>
      </c>
      <c r="H28" s="2">
        <v>6</v>
      </c>
      <c r="I28" s="2">
        <v>12</v>
      </c>
      <c r="J28" s="1" t="s">
        <v>54</v>
      </c>
      <c r="K28" s="1" t="s">
        <v>97</v>
      </c>
    </row>
    <row r="29" spans="1:11" ht="21" customHeight="1" x14ac:dyDescent="0.25">
      <c r="A29" s="13">
        <v>19</v>
      </c>
      <c r="B29" s="5" t="s">
        <v>19</v>
      </c>
      <c r="C29" s="4"/>
      <c r="D29" s="4" t="s">
        <v>19</v>
      </c>
      <c r="E29" s="2">
        <v>1</v>
      </c>
      <c r="F29" s="14" t="s">
        <v>35</v>
      </c>
      <c r="G29" s="14" t="s">
        <v>35</v>
      </c>
      <c r="H29" s="2">
        <v>6</v>
      </c>
      <c r="I29" s="2">
        <v>12</v>
      </c>
      <c r="J29" s="1" t="s">
        <v>54</v>
      </c>
      <c r="K29" s="1" t="s">
        <v>97</v>
      </c>
    </row>
    <row r="30" spans="1:11" ht="21" customHeight="1" x14ac:dyDescent="0.25">
      <c r="A30" s="13">
        <v>20</v>
      </c>
      <c r="B30" s="5" t="s">
        <v>20</v>
      </c>
      <c r="C30" s="4"/>
      <c r="D30" s="4" t="s">
        <v>20</v>
      </c>
      <c r="E30" s="2">
        <v>0</v>
      </c>
      <c r="F30" s="14" t="s">
        <v>35</v>
      </c>
      <c r="G30" s="14" t="s">
        <v>35</v>
      </c>
      <c r="H30" s="14" t="s">
        <v>35</v>
      </c>
      <c r="I30" s="14" t="s">
        <v>35</v>
      </c>
      <c r="J30" s="1" t="s">
        <v>54</v>
      </c>
      <c r="K30" s="1" t="s">
        <v>98</v>
      </c>
    </row>
    <row r="31" spans="1:11" ht="21" customHeight="1" x14ac:dyDescent="0.25">
      <c r="A31" s="13">
        <v>21</v>
      </c>
      <c r="B31" s="5" t="s">
        <v>58</v>
      </c>
      <c r="C31" s="4"/>
      <c r="D31" s="4" t="s">
        <v>59</v>
      </c>
      <c r="E31" s="2">
        <v>1</v>
      </c>
      <c r="F31" s="14">
        <v>127</v>
      </c>
      <c r="G31" s="14">
        <v>47</v>
      </c>
      <c r="H31" s="14" t="s">
        <v>35</v>
      </c>
      <c r="I31" s="2">
        <v>40</v>
      </c>
      <c r="J31" s="1" t="s">
        <v>60</v>
      </c>
      <c r="K31" s="1" t="s">
        <v>100</v>
      </c>
    </row>
    <row r="32" spans="1:11" ht="21" customHeight="1" x14ac:dyDescent="0.25">
      <c r="A32" s="13">
        <v>22</v>
      </c>
      <c r="B32" s="5" t="s">
        <v>61</v>
      </c>
      <c r="C32" s="4"/>
      <c r="D32" s="4" t="s">
        <v>62</v>
      </c>
      <c r="E32" s="2">
        <v>1</v>
      </c>
      <c r="F32" s="14" t="s">
        <v>35</v>
      </c>
      <c r="G32" s="14" t="s">
        <v>35</v>
      </c>
      <c r="H32" s="14" t="s">
        <v>35</v>
      </c>
      <c r="I32" s="2"/>
      <c r="J32" s="1" t="s">
        <v>60</v>
      </c>
      <c r="K32" s="1" t="s">
        <v>100</v>
      </c>
    </row>
    <row r="33" spans="1:11" ht="21" customHeight="1" x14ac:dyDescent="0.25">
      <c r="A33" s="13">
        <v>23</v>
      </c>
      <c r="B33" s="5" t="s">
        <v>91</v>
      </c>
      <c r="C33" s="4"/>
      <c r="D33" s="9" t="s">
        <v>92</v>
      </c>
      <c r="E33" s="2">
        <v>1</v>
      </c>
      <c r="F33" s="14">
        <v>57</v>
      </c>
      <c r="G33" s="14">
        <v>13</v>
      </c>
      <c r="H33" s="14" t="s">
        <v>35</v>
      </c>
      <c r="I33" s="2">
        <v>19</v>
      </c>
      <c r="J33" s="1" t="s">
        <v>60</v>
      </c>
      <c r="K33" s="1" t="s">
        <v>100</v>
      </c>
    </row>
    <row r="34" spans="1:11" ht="21" customHeight="1" x14ac:dyDescent="0.25">
      <c r="A34" s="13">
        <v>24</v>
      </c>
      <c r="B34" s="5" t="s">
        <v>93</v>
      </c>
      <c r="C34" s="4"/>
      <c r="D34" s="9" t="s">
        <v>94</v>
      </c>
      <c r="E34" s="2">
        <v>1</v>
      </c>
      <c r="F34" s="14">
        <v>50</v>
      </c>
      <c r="G34" s="14">
        <v>26</v>
      </c>
      <c r="H34" s="14" t="s">
        <v>35</v>
      </c>
      <c r="I34" s="2">
        <v>9</v>
      </c>
      <c r="J34" s="1" t="s">
        <v>60</v>
      </c>
      <c r="K34" s="1" t="s">
        <v>100</v>
      </c>
    </row>
    <row r="35" spans="1:11" ht="21" customHeight="1" x14ac:dyDescent="0.25">
      <c r="A35" s="13">
        <v>25</v>
      </c>
      <c r="B35" s="5" t="s">
        <v>95</v>
      </c>
      <c r="C35" s="4"/>
      <c r="D35" s="9" t="s">
        <v>96</v>
      </c>
      <c r="E35" s="2">
        <v>1</v>
      </c>
      <c r="F35" s="14">
        <v>33</v>
      </c>
      <c r="G35" s="14">
        <v>9</v>
      </c>
      <c r="H35" s="14" t="s">
        <v>35</v>
      </c>
      <c r="I35" s="2">
        <v>16</v>
      </c>
      <c r="J35" s="1" t="s">
        <v>60</v>
      </c>
      <c r="K35" s="1" t="s">
        <v>100</v>
      </c>
    </row>
    <row r="36" spans="1:11" ht="21" customHeight="1" x14ac:dyDescent="0.3">
      <c r="A36" s="53"/>
      <c r="B36" s="75" t="s">
        <v>75</v>
      </c>
      <c r="C36" s="76"/>
      <c r="D36" s="77"/>
      <c r="E36" s="49">
        <f>SUM(E26:E35)</f>
        <v>9</v>
      </c>
      <c r="F36" s="49">
        <f>SUM(F26:F35)</f>
        <v>267</v>
      </c>
      <c r="G36" s="49">
        <f>SUM(G26:G35)</f>
        <v>95</v>
      </c>
      <c r="H36" s="49">
        <f>SUM(H26:H35)</f>
        <v>24</v>
      </c>
      <c r="I36" s="49">
        <f>SUM(I26:I35)</f>
        <v>144</v>
      </c>
      <c r="J36" s="50"/>
      <c r="K36" s="54"/>
    </row>
    <row r="37" spans="1:11" ht="21" customHeight="1" x14ac:dyDescent="0.25">
      <c r="A37" s="13">
        <v>26</v>
      </c>
      <c r="B37" s="5" t="s">
        <v>21</v>
      </c>
      <c r="C37" s="4" t="s">
        <v>7</v>
      </c>
      <c r="D37" s="4" t="s">
        <v>21</v>
      </c>
      <c r="E37" s="2">
        <v>1</v>
      </c>
      <c r="F37" s="14" t="s">
        <v>35</v>
      </c>
      <c r="G37" s="14" t="s">
        <v>35</v>
      </c>
      <c r="H37" s="14" t="s">
        <v>35</v>
      </c>
      <c r="I37" s="14">
        <v>18</v>
      </c>
      <c r="J37" s="1" t="s">
        <v>54</v>
      </c>
      <c r="K37" s="1" t="s">
        <v>34</v>
      </c>
    </row>
    <row r="38" spans="1:11" ht="21" customHeight="1" x14ac:dyDescent="0.25">
      <c r="A38" s="13">
        <v>27</v>
      </c>
      <c r="B38" s="5" t="s">
        <v>22</v>
      </c>
      <c r="C38" s="4"/>
      <c r="D38" s="4" t="s">
        <v>22</v>
      </c>
      <c r="E38" s="2">
        <v>1</v>
      </c>
      <c r="F38" s="14" t="s">
        <v>35</v>
      </c>
      <c r="G38" s="14" t="s">
        <v>35</v>
      </c>
      <c r="H38" s="14" t="s">
        <v>35</v>
      </c>
      <c r="I38" s="14">
        <v>18</v>
      </c>
      <c r="J38" s="1" t="s">
        <v>54</v>
      </c>
      <c r="K38" s="1" t="s">
        <v>34</v>
      </c>
    </row>
    <row r="39" spans="1:11" ht="21" customHeight="1" x14ac:dyDescent="0.25">
      <c r="A39" s="13">
        <v>28</v>
      </c>
      <c r="B39" s="5" t="s">
        <v>63</v>
      </c>
      <c r="C39" s="4"/>
      <c r="D39" s="4" t="s">
        <v>63</v>
      </c>
      <c r="E39" s="2">
        <v>1</v>
      </c>
      <c r="F39" s="14" t="s">
        <v>35</v>
      </c>
      <c r="G39" s="14">
        <v>21</v>
      </c>
      <c r="H39" s="14" t="s">
        <v>35</v>
      </c>
      <c r="I39" s="14">
        <v>14</v>
      </c>
      <c r="J39" s="1" t="s">
        <v>60</v>
      </c>
      <c r="K39" s="1" t="s">
        <v>34</v>
      </c>
    </row>
    <row r="40" spans="1:11" ht="21" customHeight="1" x14ac:dyDescent="0.3">
      <c r="A40" s="53"/>
      <c r="B40" s="75" t="s">
        <v>75</v>
      </c>
      <c r="C40" s="76"/>
      <c r="D40" s="77"/>
      <c r="E40" s="49">
        <f>SUM(E37:E39)</f>
        <v>3</v>
      </c>
      <c r="F40" s="49">
        <f>SUM(F37:F39)</f>
        <v>0</v>
      </c>
      <c r="G40" s="49">
        <f>SUM(G37:G39)</f>
        <v>21</v>
      </c>
      <c r="H40" s="49">
        <f>SUM(H37:H39)</f>
        <v>0</v>
      </c>
      <c r="I40" s="49">
        <f>SUM(I37:I39)</f>
        <v>50</v>
      </c>
      <c r="J40" s="50"/>
      <c r="K40" s="54"/>
    </row>
    <row r="41" spans="1:11" ht="21" customHeight="1" x14ac:dyDescent="0.25">
      <c r="A41" s="13">
        <v>29</v>
      </c>
      <c r="B41" s="5" t="s">
        <v>23</v>
      </c>
      <c r="C41" s="4" t="s">
        <v>8</v>
      </c>
      <c r="D41" s="4" t="s">
        <v>23</v>
      </c>
      <c r="E41" s="2">
        <v>1</v>
      </c>
      <c r="F41" s="14" t="s">
        <v>35</v>
      </c>
      <c r="G41" s="14" t="s">
        <v>35</v>
      </c>
      <c r="H41" s="14" t="s">
        <v>35</v>
      </c>
      <c r="I41" s="14">
        <v>18</v>
      </c>
      <c r="J41" s="1" t="s">
        <v>54</v>
      </c>
      <c r="K41" s="1" t="s">
        <v>34</v>
      </c>
    </row>
    <row r="42" spans="1:11" ht="21" customHeight="1" x14ac:dyDescent="0.25">
      <c r="A42" s="13">
        <v>30</v>
      </c>
      <c r="B42" s="5" t="s">
        <v>24</v>
      </c>
      <c r="C42" s="4"/>
      <c r="D42" s="4" t="s">
        <v>24</v>
      </c>
      <c r="E42" s="2">
        <v>1</v>
      </c>
      <c r="F42" s="14" t="s">
        <v>35</v>
      </c>
      <c r="G42" s="14" t="s">
        <v>35</v>
      </c>
      <c r="H42" s="14" t="s">
        <v>35</v>
      </c>
      <c r="I42" s="14">
        <v>18</v>
      </c>
      <c r="J42" s="1" t="s">
        <v>54</v>
      </c>
      <c r="K42" s="1" t="s">
        <v>34</v>
      </c>
    </row>
    <row r="43" spans="1:11" ht="21" customHeight="1" x14ac:dyDescent="0.25">
      <c r="A43" s="13">
        <v>31</v>
      </c>
      <c r="B43" s="5" t="s">
        <v>25</v>
      </c>
      <c r="C43" s="4"/>
      <c r="D43" s="4" t="s">
        <v>25</v>
      </c>
      <c r="E43" s="2">
        <v>1</v>
      </c>
      <c r="F43" s="14" t="s">
        <v>35</v>
      </c>
      <c r="G43" s="14" t="s">
        <v>35</v>
      </c>
      <c r="H43" s="14" t="s">
        <v>35</v>
      </c>
      <c r="I43" s="14">
        <v>18</v>
      </c>
      <c r="J43" s="1" t="s">
        <v>54</v>
      </c>
      <c r="K43" s="1" t="s">
        <v>34</v>
      </c>
    </row>
    <row r="44" spans="1:11" ht="21" customHeight="1" x14ac:dyDescent="0.3">
      <c r="A44" s="54"/>
      <c r="B44" s="75" t="s">
        <v>75</v>
      </c>
      <c r="C44" s="76"/>
      <c r="D44" s="77"/>
      <c r="E44" s="49">
        <f>SUM(E41:E43)</f>
        <v>3</v>
      </c>
      <c r="F44" s="49">
        <f ca="1">SUM(F41:F44)</f>
        <v>0</v>
      </c>
      <c r="G44" s="49">
        <f ca="1">SUM(G41:G44)</f>
        <v>0</v>
      </c>
      <c r="H44" s="49">
        <f>SUM(H41:H42)</f>
        <v>0</v>
      </c>
      <c r="I44" s="49">
        <f>SUM(I41:I43)</f>
        <v>54</v>
      </c>
      <c r="J44" s="50"/>
      <c r="K44" s="54"/>
    </row>
    <row r="45" spans="1:11" ht="21" customHeight="1" x14ac:dyDescent="0.25">
      <c r="A45" s="35">
        <v>32</v>
      </c>
      <c r="B45" s="36" t="s">
        <v>28</v>
      </c>
      <c r="C45" s="37" t="s">
        <v>9</v>
      </c>
      <c r="D45" s="37" t="s">
        <v>28</v>
      </c>
      <c r="E45" s="38">
        <v>1</v>
      </c>
      <c r="F45" s="39">
        <f>H45+I45</f>
        <v>52</v>
      </c>
      <c r="G45" s="39" t="s">
        <v>35</v>
      </c>
      <c r="H45" s="39">
        <v>8</v>
      </c>
      <c r="I45" s="39">
        <v>44</v>
      </c>
      <c r="J45" s="40" t="s">
        <v>54</v>
      </c>
      <c r="K45" s="40" t="s">
        <v>110</v>
      </c>
    </row>
    <row r="46" spans="1:11" ht="21" customHeight="1" x14ac:dyDescent="0.25">
      <c r="A46" s="12">
        <v>33</v>
      </c>
      <c r="B46" s="5" t="s">
        <v>26</v>
      </c>
      <c r="C46" s="4"/>
      <c r="D46" s="4" t="s">
        <v>26</v>
      </c>
      <c r="E46" s="2">
        <v>1</v>
      </c>
      <c r="F46" s="14" t="s">
        <v>35</v>
      </c>
      <c r="G46" s="14" t="s">
        <v>35</v>
      </c>
      <c r="H46" s="14" t="s">
        <v>35</v>
      </c>
      <c r="I46" s="14">
        <v>19</v>
      </c>
      <c r="J46" s="1" t="s">
        <v>54</v>
      </c>
      <c r="K46" s="1" t="s">
        <v>34</v>
      </c>
    </row>
    <row r="47" spans="1:11" ht="21" customHeight="1" x14ac:dyDescent="0.25">
      <c r="A47" s="12">
        <v>34</v>
      </c>
      <c r="B47" s="5" t="s">
        <v>64</v>
      </c>
      <c r="C47" s="4"/>
      <c r="D47" s="4" t="s">
        <v>65</v>
      </c>
      <c r="E47" s="2">
        <v>1</v>
      </c>
      <c r="F47" s="14">
        <v>18</v>
      </c>
      <c r="G47" s="14">
        <v>11</v>
      </c>
      <c r="H47" s="14">
        <v>7</v>
      </c>
      <c r="I47" s="14" t="s">
        <v>35</v>
      </c>
      <c r="J47" s="1" t="s">
        <v>60</v>
      </c>
      <c r="K47" s="1" t="s">
        <v>100</v>
      </c>
    </row>
    <row r="48" spans="1:11" ht="21" customHeight="1" x14ac:dyDescent="0.25">
      <c r="A48" s="12">
        <v>35</v>
      </c>
      <c r="B48" s="5" t="s">
        <v>66</v>
      </c>
      <c r="C48" s="4"/>
      <c r="D48" s="4" t="s">
        <v>67</v>
      </c>
      <c r="E48" s="2">
        <v>1</v>
      </c>
      <c r="F48" s="14">
        <v>26</v>
      </c>
      <c r="G48" s="14">
        <v>17</v>
      </c>
      <c r="H48" s="14">
        <v>9</v>
      </c>
      <c r="I48" s="14" t="s">
        <v>35</v>
      </c>
      <c r="J48" s="1" t="s">
        <v>60</v>
      </c>
      <c r="K48" s="1" t="s">
        <v>100</v>
      </c>
    </row>
    <row r="49" spans="1:11" ht="21" customHeight="1" x14ac:dyDescent="0.3">
      <c r="A49" s="55"/>
      <c r="B49" s="78" t="s">
        <v>75</v>
      </c>
      <c r="C49" s="79"/>
      <c r="D49" s="80"/>
      <c r="E49" s="55">
        <f>SUM(E45:E48)</f>
        <v>4</v>
      </c>
      <c r="F49" s="51">
        <f>SUM(F45:F48)</f>
        <v>96</v>
      </c>
      <c r="G49" s="51">
        <f>SUM(G45:G48)</f>
        <v>28</v>
      </c>
      <c r="H49" s="51">
        <f>SUM(H45:H48)</f>
        <v>24</v>
      </c>
      <c r="I49" s="51">
        <f>SUM(I45:I48)</f>
        <v>63</v>
      </c>
      <c r="J49" s="52"/>
      <c r="K49" s="52"/>
    </row>
    <row r="50" spans="1:11" ht="21" customHeight="1" x14ac:dyDescent="0.25">
      <c r="A50" s="12">
        <v>36</v>
      </c>
      <c r="B50" s="5" t="s">
        <v>27</v>
      </c>
      <c r="C50" s="4" t="s">
        <v>0</v>
      </c>
      <c r="D50" s="4" t="s">
        <v>38</v>
      </c>
      <c r="E50" s="2">
        <v>1</v>
      </c>
      <c r="F50" s="14" t="s">
        <v>35</v>
      </c>
      <c r="G50" s="14" t="s">
        <v>35</v>
      </c>
      <c r="H50" s="14" t="s">
        <v>35</v>
      </c>
      <c r="I50" s="14">
        <v>18</v>
      </c>
      <c r="J50" s="1" t="s">
        <v>54</v>
      </c>
      <c r="K50" s="1" t="s">
        <v>34</v>
      </c>
    </row>
    <row r="51" spans="1:11" ht="21" customHeight="1" x14ac:dyDescent="0.25">
      <c r="A51" s="12">
        <v>37</v>
      </c>
      <c r="B51" s="5" t="s">
        <v>36</v>
      </c>
      <c r="C51" s="4"/>
      <c r="D51" s="4" t="s">
        <v>36</v>
      </c>
      <c r="E51" s="2">
        <v>1</v>
      </c>
      <c r="F51" s="14" t="s">
        <v>35</v>
      </c>
      <c r="G51" s="14" t="s">
        <v>35</v>
      </c>
      <c r="H51" s="14" t="s">
        <v>35</v>
      </c>
      <c r="I51" s="14">
        <v>18</v>
      </c>
      <c r="J51" s="1" t="s">
        <v>54</v>
      </c>
      <c r="K51" s="1" t="s">
        <v>34</v>
      </c>
    </row>
    <row r="52" spans="1:11" ht="21" customHeight="1" x14ac:dyDescent="0.25">
      <c r="A52" s="12">
        <v>38</v>
      </c>
      <c r="B52" s="5" t="s">
        <v>39</v>
      </c>
      <c r="C52" s="4"/>
      <c r="D52" s="4" t="s">
        <v>40</v>
      </c>
      <c r="E52" s="2">
        <v>1</v>
      </c>
      <c r="F52" s="14" t="s">
        <v>35</v>
      </c>
      <c r="G52" s="14" t="s">
        <v>35</v>
      </c>
      <c r="H52" s="14" t="s">
        <v>35</v>
      </c>
      <c r="I52" s="14">
        <v>18</v>
      </c>
      <c r="J52" s="1" t="s">
        <v>54</v>
      </c>
      <c r="K52" s="1" t="s">
        <v>34</v>
      </c>
    </row>
    <row r="53" spans="1:11" ht="21" customHeight="1" x14ac:dyDescent="0.25">
      <c r="A53" s="12">
        <v>39</v>
      </c>
      <c r="B53" s="5" t="s">
        <v>29</v>
      </c>
      <c r="C53" s="4"/>
      <c r="D53" s="4" t="s">
        <v>29</v>
      </c>
      <c r="E53" s="2">
        <v>1</v>
      </c>
      <c r="F53" s="14" t="s">
        <v>35</v>
      </c>
      <c r="G53" s="14" t="s">
        <v>35</v>
      </c>
      <c r="H53" s="14" t="s">
        <v>35</v>
      </c>
      <c r="I53" s="14">
        <v>19</v>
      </c>
      <c r="J53" s="1" t="s">
        <v>54</v>
      </c>
      <c r="K53" s="1" t="s">
        <v>34</v>
      </c>
    </row>
    <row r="54" spans="1:11" ht="21" customHeight="1" x14ac:dyDescent="0.25">
      <c r="A54" s="12">
        <v>40</v>
      </c>
      <c r="B54" s="5" t="s">
        <v>68</v>
      </c>
      <c r="C54" s="4"/>
      <c r="D54" s="4" t="s">
        <v>27</v>
      </c>
      <c r="E54" s="2">
        <v>1</v>
      </c>
      <c r="F54" s="14">
        <v>26</v>
      </c>
      <c r="G54" s="14">
        <v>4</v>
      </c>
      <c r="H54" s="14">
        <v>17</v>
      </c>
      <c r="I54" s="14" t="s">
        <v>35</v>
      </c>
      <c r="J54" s="1" t="s">
        <v>60</v>
      </c>
      <c r="K54" s="1" t="s">
        <v>100</v>
      </c>
    </row>
    <row r="55" spans="1:11" ht="21" customHeight="1" x14ac:dyDescent="0.25">
      <c r="A55" s="12">
        <v>41</v>
      </c>
      <c r="B55" s="5" t="s">
        <v>69</v>
      </c>
      <c r="C55" s="4"/>
      <c r="D55" s="4" t="s">
        <v>70</v>
      </c>
      <c r="E55" s="2">
        <v>1</v>
      </c>
      <c r="F55" s="14">
        <v>17</v>
      </c>
      <c r="G55" s="14" t="s">
        <v>35</v>
      </c>
      <c r="H55" s="14">
        <v>7</v>
      </c>
      <c r="I55" s="14" t="s">
        <v>35</v>
      </c>
      <c r="J55" s="1" t="s">
        <v>60</v>
      </c>
      <c r="K55" s="1" t="s">
        <v>100</v>
      </c>
    </row>
    <row r="56" spans="1:11" ht="21" customHeight="1" x14ac:dyDescent="0.3">
      <c r="A56" s="56"/>
      <c r="B56" s="75" t="s">
        <v>75</v>
      </c>
      <c r="C56" s="76"/>
      <c r="D56" s="77"/>
      <c r="E56" s="49">
        <f>SUM(E50:E55)</f>
        <v>6</v>
      </c>
      <c r="F56" s="49">
        <f>SUM(F50:F55)</f>
        <v>43</v>
      </c>
      <c r="G56" s="49">
        <f>SUM(G50:G55)</f>
        <v>4</v>
      </c>
      <c r="H56" s="49">
        <f>SUM(H50:H55)</f>
        <v>24</v>
      </c>
      <c r="I56" s="49">
        <f>SUM(I50:I55)</f>
        <v>73</v>
      </c>
      <c r="J56" s="50"/>
      <c r="K56" s="50"/>
    </row>
    <row r="57" spans="1:11" ht="21" customHeight="1" x14ac:dyDescent="0.25">
      <c r="A57" s="12">
        <v>42</v>
      </c>
      <c r="B57" s="5" t="s">
        <v>71</v>
      </c>
      <c r="C57" s="4" t="s">
        <v>1</v>
      </c>
      <c r="D57" s="4" t="s">
        <v>72</v>
      </c>
      <c r="E57" s="2">
        <v>1</v>
      </c>
      <c r="F57" s="14" t="s">
        <v>35</v>
      </c>
      <c r="G57" s="14" t="s">
        <v>35</v>
      </c>
      <c r="H57" s="14">
        <v>6</v>
      </c>
      <c r="I57" s="14" t="s">
        <v>35</v>
      </c>
      <c r="J57" s="1" t="s">
        <v>60</v>
      </c>
      <c r="K57" s="1" t="s">
        <v>100</v>
      </c>
    </row>
    <row r="58" spans="1:11" ht="21" customHeight="1" x14ac:dyDescent="0.25">
      <c r="A58" s="12">
        <v>43</v>
      </c>
      <c r="B58" s="5" t="s">
        <v>30</v>
      </c>
      <c r="C58" s="4"/>
      <c r="D58" s="4" t="s">
        <v>30</v>
      </c>
      <c r="E58" s="2">
        <v>1</v>
      </c>
      <c r="F58" s="14" t="s">
        <v>35</v>
      </c>
      <c r="G58" s="14" t="s">
        <v>35</v>
      </c>
      <c r="H58" s="14" t="s">
        <v>35</v>
      </c>
      <c r="I58" s="14">
        <v>18</v>
      </c>
      <c r="J58" s="1" t="s">
        <v>54</v>
      </c>
      <c r="K58" s="1" t="s">
        <v>34</v>
      </c>
    </row>
    <row r="59" spans="1:11" ht="21" customHeight="1" x14ac:dyDescent="0.3">
      <c r="A59" s="56"/>
      <c r="B59" s="75" t="s">
        <v>75</v>
      </c>
      <c r="C59" s="76"/>
      <c r="D59" s="77"/>
      <c r="E59" s="49">
        <f>SUM(E57:E58)</f>
        <v>2</v>
      </c>
      <c r="F59" s="49">
        <f>SUM(F57:F58)</f>
        <v>0</v>
      </c>
      <c r="G59" s="49">
        <f>SUM(G57:G58)</f>
        <v>0</v>
      </c>
      <c r="H59" s="49">
        <f>SUM(H57:H58)</f>
        <v>6</v>
      </c>
      <c r="I59" s="49">
        <f>SUM(I57:I58)</f>
        <v>18</v>
      </c>
      <c r="J59" s="50"/>
      <c r="K59" s="50"/>
    </row>
    <row r="60" spans="1:11" ht="21" customHeight="1" x14ac:dyDescent="0.25">
      <c r="A60" s="12">
        <v>44</v>
      </c>
      <c r="B60" s="5" t="s">
        <v>41</v>
      </c>
      <c r="C60" s="4" t="s">
        <v>2</v>
      </c>
      <c r="D60" s="4" t="s">
        <v>41</v>
      </c>
      <c r="E60" s="70">
        <v>1</v>
      </c>
      <c r="F60" s="14" t="s">
        <v>35</v>
      </c>
      <c r="G60" s="14" t="s">
        <v>35</v>
      </c>
      <c r="H60" s="14" t="s">
        <v>35</v>
      </c>
      <c r="I60" s="14">
        <v>14</v>
      </c>
      <c r="J60" s="1" t="s">
        <v>54</v>
      </c>
      <c r="K60" s="1" t="s">
        <v>100</v>
      </c>
    </row>
    <row r="61" spans="1:11" ht="21" customHeight="1" x14ac:dyDescent="0.25">
      <c r="A61" s="12">
        <v>45</v>
      </c>
      <c r="B61" s="5" t="s">
        <v>73</v>
      </c>
      <c r="C61" s="8"/>
      <c r="D61" s="8" t="s">
        <v>41</v>
      </c>
      <c r="E61" s="71"/>
      <c r="F61" s="14" t="s">
        <v>35</v>
      </c>
      <c r="G61" s="14">
        <v>9</v>
      </c>
      <c r="H61" s="14">
        <v>11</v>
      </c>
      <c r="I61" s="14" t="s">
        <v>35</v>
      </c>
      <c r="J61" s="1" t="s">
        <v>60</v>
      </c>
      <c r="K61" s="1" t="s">
        <v>100</v>
      </c>
    </row>
    <row r="62" spans="1:11" ht="21" customHeight="1" x14ac:dyDescent="0.25">
      <c r="A62" s="12">
        <v>46</v>
      </c>
      <c r="B62" s="5" t="s">
        <v>31</v>
      </c>
      <c r="C62" s="4"/>
      <c r="D62" s="4" t="s">
        <v>31</v>
      </c>
      <c r="E62" s="2">
        <v>1</v>
      </c>
      <c r="F62" s="14" t="s">
        <v>35</v>
      </c>
      <c r="G62" s="14" t="s">
        <v>35</v>
      </c>
      <c r="H62" s="14" t="s">
        <v>35</v>
      </c>
      <c r="I62" s="14">
        <v>14</v>
      </c>
      <c r="J62" s="1" t="s">
        <v>54</v>
      </c>
      <c r="K62" s="1" t="s">
        <v>100</v>
      </c>
    </row>
    <row r="63" spans="1:11" ht="21" customHeight="1" x14ac:dyDescent="0.25">
      <c r="A63" s="12">
        <v>47</v>
      </c>
      <c r="B63" s="5" t="s">
        <v>33</v>
      </c>
      <c r="C63" s="8"/>
      <c r="D63" s="8" t="s">
        <v>74</v>
      </c>
      <c r="E63" s="2">
        <v>1</v>
      </c>
      <c r="F63" s="14" t="s">
        <v>35</v>
      </c>
      <c r="G63" s="14">
        <v>7</v>
      </c>
      <c r="H63" s="14">
        <v>16</v>
      </c>
      <c r="I63" s="14" t="s">
        <v>35</v>
      </c>
      <c r="J63" s="1" t="s">
        <v>60</v>
      </c>
      <c r="K63" s="1" t="s">
        <v>100</v>
      </c>
    </row>
    <row r="64" spans="1:11" ht="21" customHeight="1" x14ac:dyDescent="0.3">
      <c r="A64" s="56"/>
      <c r="B64" s="75" t="s">
        <v>75</v>
      </c>
      <c r="C64" s="76"/>
      <c r="D64" s="77"/>
      <c r="E64" s="49">
        <f>SUM(E60:E63)</f>
        <v>3</v>
      </c>
      <c r="F64" s="49">
        <f>SUM(F60:F63)</f>
        <v>0</v>
      </c>
      <c r="G64" s="49">
        <f>SUM(G60:G63)</f>
        <v>16</v>
      </c>
      <c r="H64" s="49">
        <f>SUM(H60:H63)</f>
        <v>27</v>
      </c>
      <c r="I64" s="49">
        <f>SUM(I60:I63)</f>
        <v>28</v>
      </c>
      <c r="J64" s="50"/>
      <c r="K64" s="50"/>
    </row>
    <row r="65" spans="1:11" ht="21" customHeight="1" x14ac:dyDescent="0.35">
      <c r="A65" s="57"/>
      <c r="B65" s="94" t="s">
        <v>51</v>
      </c>
      <c r="C65" s="95"/>
      <c r="D65" s="95"/>
      <c r="E65" s="58">
        <f>E64+E59+E56+E49+E44+E40+E36+E25+E17</f>
        <v>40</v>
      </c>
      <c r="F65" s="59">
        <f>F17+F25+F36+F49+F56</f>
        <v>1342</v>
      </c>
      <c r="G65" s="58">
        <v>556</v>
      </c>
      <c r="H65" s="58">
        <f>H36+H25+H17</f>
        <v>411</v>
      </c>
      <c r="I65" s="58">
        <f>I36+I25+I17</f>
        <v>682</v>
      </c>
      <c r="J65" s="60"/>
      <c r="K65" s="57"/>
    </row>
    <row r="66" spans="1:11" hidden="1" x14ac:dyDescent="0.25">
      <c r="A66" s="61"/>
      <c r="B66" s="61"/>
      <c r="C66" s="61"/>
    </row>
    <row r="67" spans="1:11" x14ac:dyDescent="0.25">
      <c r="A67" s="62">
        <v>1</v>
      </c>
      <c r="B67" s="62" t="s">
        <v>107</v>
      </c>
      <c r="C67" s="62" t="s">
        <v>108</v>
      </c>
      <c r="H67" s="18"/>
      <c r="I67" s="18"/>
      <c r="J67" s="89"/>
      <c r="K67" s="89"/>
    </row>
    <row r="68" spans="1:11" x14ac:dyDescent="0.25">
      <c r="A68" s="62">
        <v>2</v>
      </c>
      <c r="B68" s="89"/>
      <c r="C68" s="89"/>
      <c r="H68" s="18"/>
      <c r="I68" s="18"/>
      <c r="J68" s="89" t="s">
        <v>125</v>
      </c>
      <c r="K68" s="89"/>
    </row>
    <row r="69" spans="1:11" ht="22.5" customHeight="1" x14ac:dyDescent="0.25">
      <c r="A69" s="62">
        <v>3</v>
      </c>
      <c r="B69" s="82" t="s">
        <v>124</v>
      </c>
      <c r="C69" s="82"/>
      <c r="D69" s="82"/>
      <c r="H69" s="18"/>
      <c r="I69" s="18"/>
      <c r="J69" s="89"/>
      <c r="K69" s="89"/>
    </row>
    <row r="70" spans="1:11" ht="47.25" customHeight="1" x14ac:dyDescent="0.25">
      <c r="A70" s="62">
        <v>4</v>
      </c>
      <c r="B70" s="90" t="s">
        <v>122</v>
      </c>
      <c r="C70" s="90"/>
      <c r="D70" s="90"/>
      <c r="H70" s="18"/>
      <c r="I70" s="18"/>
      <c r="J70" s="93" t="s">
        <v>126</v>
      </c>
      <c r="K70" s="93"/>
    </row>
    <row r="71" spans="1:11" x14ac:dyDescent="0.25">
      <c r="A71" s="62"/>
      <c r="B71" s="63" t="s">
        <v>83</v>
      </c>
      <c r="C71" s="62">
        <v>2</v>
      </c>
      <c r="G71" s="10"/>
      <c r="H71" s="10"/>
      <c r="I71" s="10"/>
      <c r="J71" s="10"/>
      <c r="K71" s="10"/>
    </row>
    <row r="72" spans="1:11" x14ac:dyDescent="0.25">
      <c r="A72" s="61"/>
      <c r="B72" s="62" t="s">
        <v>106</v>
      </c>
      <c r="C72" s="62">
        <f>SUM(C69:C71)</f>
        <v>2</v>
      </c>
      <c r="K72" s="10"/>
    </row>
    <row r="73" spans="1:11" x14ac:dyDescent="0.25">
      <c r="B73" s="61"/>
      <c r="C73" s="61"/>
      <c r="H73" s="19"/>
      <c r="I73" s="19"/>
      <c r="J73" s="88"/>
      <c r="K73" s="88"/>
    </row>
    <row r="74" spans="1:11" x14ac:dyDescent="0.25">
      <c r="A74" s="64"/>
      <c r="B74" s="91" t="s">
        <v>101</v>
      </c>
      <c r="C74" s="92"/>
      <c r="D74" s="92"/>
      <c r="H74" s="20"/>
      <c r="I74" s="20"/>
      <c r="J74" s="88" t="s">
        <v>119</v>
      </c>
      <c r="K74" s="88"/>
    </row>
    <row r="75" spans="1:11" x14ac:dyDescent="0.25">
      <c r="A75" s="3" t="s">
        <v>121</v>
      </c>
      <c r="B75" s="81" t="s">
        <v>123</v>
      </c>
      <c r="C75" s="81"/>
      <c r="D75" s="81"/>
      <c r="J75" s="83" t="s">
        <v>120</v>
      </c>
      <c r="K75" s="83"/>
    </row>
    <row r="78" spans="1:11" x14ac:dyDescent="0.25">
      <c r="B78" s="65" t="s">
        <v>127</v>
      </c>
    </row>
  </sheetData>
  <mergeCells count="36">
    <mergeCell ref="B75:D75"/>
    <mergeCell ref="B69:D69"/>
    <mergeCell ref="J75:K75"/>
    <mergeCell ref="E22:E24"/>
    <mergeCell ref="E18:E21"/>
    <mergeCell ref="J74:K74"/>
    <mergeCell ref="B68:C68"/>
    <mergeCell ref="B70:D70"/>
    <mergeCell ref="B74:D74"/>
    <mergeCell ref="J67:K67"/>
    <mergeCell ref="J68:K68"/>
    <mergeCell ref="J69:K69"/>
    <mergeCell ref="J70:K70"/>
    <mergeCell ref="J73:K73"/>
    <mergeCell ref="B65:D65"/>
    <mergeCell ref="E60:E61"/>
    <mergeCell ref="B17:D17"/>
    <mergeCell ref="B25:D25"/>
    <mergeCell ref="B36:D36"/>
    <mergeCell ref="B40:D40"/>
    <mergeCell ref="B64:D64"/>
    <mergeCell ref="B59:D59"/>
    <mergeCell ref="B44:D44"/>
    <mergeCell ref="B49:D49"/>
    <mergeCell ref="B56:D56"/>
    <mergeCell ref="E7:E8"/>
    <mergeCell ref="A1:K1"/>
    <mergeCell ref="A2:K2"/>
    <mergeCell ref="A3:K3"/>
    <mergeCell ref="K4:K5"/>
    <mergeCell ref="G4:I4"/>
    <mergeCell ref="A4:A5"/>
    <mergeCell ref="B4:B5"/>
    <mergeCell ref="C4:D4"/>
    <mergeCell ref="J4:J5"/>
    <mergeCell ref="E4:F4"/>
  </mergeCells>
  <pageMargins left="0.62992125984251968" right="0.11811023622047245" top="0.15748031496062992" bottom="0.15748031496062992" header="0.15748031496062992" footer="0.11811023622047245"/>
  <pageSetup paperSize="158" scale="80" orientation="landscape" horizontalDpi="4294967293" verticalDpi="4294967293" r:id="rId1"/>
  <rowBreaks count="3" manualBreakCount="3">
    <brk id="31" max="10" man="1"/>
    <brk id="59" max="10" man="1"/>
    <brk id="75" max="16383" man="1"/>
  </rowBreaks>
  <colBreaks count="1" manualBreakCount="1">
    <brk id="11" max="7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REKAP DATA PASAR</vt:lpstr>
      <vt:lpstr>'REKAP DATA PASAR'!Print_Area</vt:lpstr>
      <vt:lpstr>'REKAP DATA PASAR'!Print_Titles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LOGIN</cp:lastModifiedBy>
  <cp:lastPrinted>2019-03-04T08:43:57Z</cp:lastPrinted>
  <dcterms:created xsi:type="dcterms:W3CDTF">2015-02-25T03:43:59Z</dcterms:created>
  <dcterms:modified xsi:type="dcterms:W3CDTF">2019-04-04T02:57:05Z</dcterms:modified>
</cp:coreProperties>
</file>