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Untuk diinput ke Website\Data Bidang Koperasi\"/>
    </mc:Choice>
  </mc:AlternateContent>
  <bookViews>
    <workbookView xWindow="240" yWindow="75" windowWidth="15600" windowHeight="7935" activeTab="2"/>
  </bookViews>
  <sheets>
    <sheet name="DAGULIR" sheetId="3" r:id="rId1"/>
    <sheet name="LPDB" sheetId="6" r:id="rId2"/>
    <sheet name="DAGULIR (2)" sheetId="9" r:id="rId3"/>
  </sheets>
  <definedNames>
    <definedName name="_xlnm.Print_Area" localSheetId="0">DAGULIR!$A$1:$K$59</definedName>
    <definedName name="_xlnm.Print_Area" localSheetId="2">'DAGULIR (2)'!$A$1:$K$60</definedName>
    <definedName name="_xlnm.Print_Area" localSheetId="1">LPDB!$A$1:$J$30</definedName>
  </definedNames>
  <calcPr calcId="162913"/>
</workbook>
</file>

<file path=xl/calcChain.xml><?xml version="1.0" encoding="utf-8"?>
<calcChain xmlns="http://schemas.openxmlformats.org/spreadsheetml/2006/main">
  <c r="I47" i="9" l="1"/>
  <c r="G47" i="9"/>
  <c r="J45" i="9"/>
  <c r="K45" i="9"/>
  <c r="J43" i="9"/>
  <c r="K43" i="9"/>
  <c r="J41" i="9"/>
  <c r="K41" i="9"/>
  <c r="J39" i="9"/>
  <c r="K39" i="9"/>
  <c r="J37" i="9"/>
  <c r="K37" i="9"/>
  <c r="J35" i="9"/>
  <c r="K35" i="9"/>
  <c r="J33" i="9"/>
  <c r="K33" i="9"/>
  <c r="J31" i="9"/>
  <c r="K31" i="9"/>
  <c r="J29" i="9"/>
  <c r="K29" i="9"/>
  <c r="J27" i="9"/>
  <c r="K27" i="9"/>
  <c r="J25" i="9"/>
  <c r="K25" i="9"/>
  <c r="J23" i="9"/>
  <c r="K23" i="9"/>
  <c r="J21" i="9"/>
  <c r="K21" i="9"/>
  <c r="J19" i="9"/>
  <c r="K19" i="9"/>
  <c r="J17" i="9"/>
  <c r="K17" i="9"/>
  <c r="J16" i="9"/>
  <c r="K16" i="9"/>
  <c r="J15" i="9"/>
  <c r="K15" i="9"/>
  <c r="J13" i="9"/>
  <c r="J47" i="9"/>
  <c r="K13" i="9"/>
  <c r="M40" i="6"/>
  <c r="K47" i="9"/>
  <c r="O25" i="6"/>
  <c r="M33" i="6"/>
  <c r="M26" i="6"/>
  <c r="I13" i="6"/>
  <c r="J13" i="6"/>
  <c r="I15" i="6"/>
  <c r="J15" i="6"/>
  <c r="G16" i="6"/>
  <c r="K50" i="6"/>
  <c r="I38" i="6"/>
  <c r="K34" i="6"/>
  <c r="H16" i="6"/>
  <c r="E16" i="6"/>
  <c r="I11" i="6"/>
  <c r="J11" i="6"/>
  <c r="J44" i="3"/>
  <c r="K44" i="3"/>
  <c r="J42" i="3"/>
  <c r="K42" i="3"/>
  <c r="J40" i="3"/>
  <c r="K40" i="3"/>
  <c r="J38" i="3"/>
  <c r="K38" i="3"/>
  <c r="J36" i="3"/>
  <c r="K36" i="3"/>
  <c r="J34" i="3"/>
  <c r="K34" i="3"/>
  <c r="J32" i="3"/>
  <c r="K32" i="3"/>
  <c r="J30" i="3"/>
  <c r="J28" i="3"/>
  <c r="K28" i="3"/>
  <c r="J26" i="3"/>
  <c r="K26" i="3"/>
  <c r="J24" i="3"/>
  <c r="K24" i="3"/>
  <c r="J22" i="3"/>
  <c r="K22" i="3"/>
  <c r="J20" i="3"/>
  <c r="K20" i="3"/>
  <c r="J18" i="3"/>
  <c r="J16" i="3"/>
  <c r="K16" i="3"/>
  <c r="J12" i="3"/>
  <c r="K12" i="3"/>
  <c r="J14" i="3"/>
  <c r="K14" i="3"/>
  <c r="I46" i="3"/>
  <c r="G46" i="3"/>
  <c r="K30" i="3"/>
  <c r="K18" i="3"/>
  <c r="J15" i="3"/>
  <c r="K15" i="3"/>
  <c r="I16" i="6"/>
  <c r="J16" i="6"/>
  <c r="K46" i="3"/>
  <c r="J46" i="3"/>
</calcChain>
</file>

<file path=xl/sharedStrings.xml><?xml version="1.0" encoding="utf-8"?>
<sst xmlns="http://schemas.openxmlformats.org/spreadsheetml/2006/main" count="226" uniqueCount="100">
  <si>
    <t>NO.</t>
  </si>
  <si>
    <t>NAMA KOPERASI</t>
  </si>
  <si>
    <t>ALAMAT</t>
  </si>
  <si>
    <t>TAHUN</t>
  </si>
  <si>
    <t>NAMA PROGRAM</t>
  </si>
  <si>
    <t>S/d Triwulan Lalu</t>
  </si>
  <si>
    <t>Nilai</t>
  </si>
  <si>
    <t>Triwulan Ini</t>
  </si>
  <si>
    <t>S/d Triwulan Ini</t>
  </si>
  <si>
    <t>KOPPONTREN DARUN NASYI'IN</t>
  </si>
  <si>
    <t>Dusun Pelaik Desa Simpang Kanan Kec. Sui. Ambawang</t>
  </si>
  <si>
    <t>NILAI BANTUAN (Rp)</t>
  </si>
  <si>
    <t>02/BH/X Tanggal 08 Jan 1996</t>
  </si>
  <si>
    <t>KOPPONTREN BAITUL MUASSASAH</t>
  </si>
  <si>
    <t>25/BH/X Tanggal 25 Maret 1995</t>
  </si>
  <si>
    <t>Jl. Bakti Komp. Yayasan Al-Ikhlas Rasau Jaya III</t>
  </si>
  <si>
    <t>P3KUM</t>
  </si>
  <si>
    <t>KSU BMT AISYIYAH S AT-TAQWA</t>
  </si>
  <si>
    <t>97/BH/X/4 Tanggal 18 Sept 2003 Ds. Rasau Jaya</t>
  </si>
  <si>
    <t>Desa Sungai Pulau Kec. Teluk Pakedai</t>
  </si>
  <si>
    <t>KUD MEKAR SEMANGAT</t>
  </si>
  <si>
    <t>49/BH/X/4 Tanggal 23 April 2001</t>
  </si>
  <si>
    <t>PERKASSA</t>
  </si>
  <si>
    <t>MAP</t>
  </si>
  <si>
    <t>KOPERASI PANTER</t>
  </si>
  <si>
    <t xml:space="preserve">Jl. Perintis Ds. Sui. Limau Kec. Batu Ampar </t>
  </si>
  <si>
    <t>119/BH/X/4 Tanggal 17 September 2002</t>
  </si>
  <si>
    <t>BBM</t>
  </si>
  <si>
    <t>KUD KARYA SUKSES</t>
  </si>
  <si>
    <t>15/BH/X/4 Tanggal 29 April 1989 Teluk Pakedai</t>
  </si>
  <si>
    <t>Ds. Sui. Deras Kec. Teluk Pakedai</t>
  </si>
  <si>
    <t>KOPERASI SINAR PAGI</t>
  </si>
  <si>
    <t xml:space="preserve">05/BH/XVII.14/2008 19 Mei 2008 </t>
  </si>
  <si>
    <t>Ds. Mengkalang Kec. Kubu</t>
  </si>
  <si>
    <t>P2KER</t>
  </si>
  <si>
    <t>KUD MAKMUR SARI</t>
  </si>
  <si>
    <t>50/BH/X/4 Tanggal 23 Mei 2001</t>
  </si>
  <si>
    <t>Ds. Sui. Terus Kec. Kubu</t>
  </si>
  <si>
    <t>KUD AMAN JAYA</t>
  </si>
  <si>
    <t>Ds. Bintang Mas Kec. Rasau Jaya</t>
  </si>
  <si>
    <t>455/BH/X/4 Tanggal 15 Juli 1996</t>
  </si>
  <si>
    <t>KUD ANEKA USAHA</t>
  </si>
  <si>
    <t>96/BH/X Tanggal 20 Sept 1995 Sui. Raya</t>
  </si>
  <si>
    <t>Ds. Sui. Asam Kec. Sui. Raya</t>
  </si>
  <si>
    <t>KUD SUMBER REZEKI JAYA</t>
  </si>
  <si>
    <t>391/BH/X Tanggal 27 Mei 1996</t>
  </si>
  <si>
    <t>Ds. Sumber Agung Kec. Batu Ampar</t>
  </si>
  <si>
    <t>KUD UTAMA</t>
  </si>
  <si>
    <t>494/BH/X Tanggal 05 Agustus 1996</t>
  </si>
  <si>
    <t>Ds. Sui. Radak II Kec. Terentang</t>
  </si>
  <si>
    <t>KSU KARYA BERSAMA</t>
  </si>
  <si>
    <t>76/BH/X/4 Tanggal 26 November 2002</t>
  </si>
  <si>
    <t>Desa Kuala Mandor B Kec. Kuala Mandor B</t>
  </si>
  <si>
    <t xml:space="preserve">KSU BMT "AS-SYIFA" </t>
  </si>
  <si>
    <t>157/BH/X/4 Tanggal 07 Desember 2005</t>
  </si>
  <si>
    <t>Jl. Raya Kakap Sentral Parit Gado Desa Pal IX Sui. Kakap</t>
  </si>
  <si>
    <t>KUD BANGUN RAYA</t>
  </si>
  <si>
    <t>63/BH/X/4 Tanggal 24 Januari 2002</t>
  </si>
  <si>
    <t>Jl. Adisucipto Gg. Cempaka Kec. Sui. Raya</t>
  </si>
  <si>
    <t>Jumlah</t>
  </si>
  <si>
    <t>KSU Prospek Mandiri</t>
  </si>
  <si>
    <t>1280/BH/X/4, Tanggal  20 November 2006</t>
  </si>
  <si>
    <t>Desa Jeruju Besar, Kec. Singai kakap</t>
  </si>
  <si>
    <t>Prospek Mandiri</t>
  </si>
  <si>
    <t>P3 KUM</t>
  </si>
  <si>
    <t>PKPS BBM</t>
  </si>
  <si>
    <t>SISA ANGSURAN POKOK</t>
  </si>
  <si>
    <t>Sisa Pokok</t>
  </si>
  <si>
    <t>Rp</t>
  </si>
  <si>
    <t>KSP BTM Muhammadiyah</t>
  </si>
  <si>
    <t>Jl. Dewi Sartika No. 3 Komplek Pasar Baru Rasau Jaya</t>
  </si>
  <si>
    <t>87/BH/X/4/2003, 24 Maret 2003</t>
  </si>
  <si>
    <t>NILAI  PINJAMAN (Rp)</t>
  </si>
  <si>
    <t>REKAPITULASI HASIL MONITORING, EVALUASI, dan PELAPORAN PINJAMAN LPDB</t>
  </si>
  <si>
    <t>Pembiayaan  LPDB</t>
  </si>
  <si>
    <t>S/d Semester  Lalu</t>
  </si>
  <si>
    <t>Semester Ini</t>
  </si>
  <si>
    <t>S/d Semester Ini</t>
  </si>
  <si>
    <t xml:space="preserve">KSU BINA BERSAMA </t>
  </si>
  <si>
    <t>Sungai Kakap</t>
  </si>
  <si>
    <t xml:space="preserve">                                              REKAPITULASI HASIL MONITORING, EVALUASI, DAN PELAPORAN BANTUAN PERKUATAN KUMKM TAHUN 2000-2007</t>
  </si>
  <si>
    <t>KSP BMT AS-SYIFA</t>
  </si>
  <si>
    <t>Desa Pal IX Sui Kakap</t>
  </si>
  <si>
    <t>KOPONTREN BAITUL MUASASAH</t>
  </si>
  <si>
    <t>RASASAU JAYA 3</t>
  </si>
  <si>
    <t>LAMPIRAN :  4</t>
  </si>
  <si>
    <t xml:space="preserve">                NIP. 19670909 199303 2 006</t>
  </si>
  <si>
    <t>PERIODE  TAHUN 2017</t>
  </si>
  <si>
    <t xml:space="preserve">                                                    Perdagangan dan Perindustrian</t>
  </si>
  <si>
    <t xml:space="preserve">                                                    Kabupaten Kubu Raya,</t>
  </si>
  <si>
    <r>
      <rPr>
        <b/>
        <sz val="11"/>
        <color theme="1"/>
        <rFont val="Calibri"/>
        <family val="2"/>
        <scheme val="minor"/>
      </rPr>
      <t xml:space="preserve">                                                       </t>
    </r>
    <r>
      <rPr>
        <b/>
        <u/>
        <sz val="11"/>
        <color theme="1"/>
        <rFont val="Calibri"/>
        <family val="2"/>
        <scheme val="minor"/>
      </rPr>
      <t>Norasari Arani, SE. MM.</t>
    </r>
  </si>
  <si>
    <t xml:space="preserve">                                                        Pembina Tingkat I </t>
  </si>
  <si>
    <t xml:space="preserve">                                                    Kepala Dinas Koperasi Usaha Mikro</t>
  </si>
  <si>
    <t>DEPUTI BIDANG PEMBIAYAAN KEMENTERIAN KOPERASI DAN UKM  TAHUN 2018</t>
  </si>
  <si>
    <t xml:space="preserve">                                                        Pembina Utama Muda </t>
  </si>
  <si>
    <t>Triwulan III dan IV</t>
  </si>
  <si>
    <t xml:space="preserve">              Sungai Raya,     Agustus  2018</t>
  </si>
  <si>
    <t xml:space="preserve">            Sungai Raya,  Desember 2017</t>
  </si>
  <si>
    <t xml:space="preserve">         Sungai Raya,        Desember  2018</t>
  </si>
  <si>
    <t>Desa Jeruju Besar, Kec. Sungai kakap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</si>
</sst>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0" fillId="0" borderId="3" xfId="1" applyNumberFormat="1" applyFont="1" applyBorder="1"/>
    <xf numFmtId="0" fontId="2" fillId="0" borderId="4" xfId="0" applyFont="1" applyFill="1" applyBorder="1" applyAlignment="1">
      <alignment horizontal="center"/>
    </xf>
    <xf numFmtId="165" fontId="0" fillId="0" borderId="3" xfId="1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165" fontId="2" fillId="0" borderId="3" xfId="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3" xfId="0" applyFont="1" applyBorder="1"/>
    <xf numFmtId="165" fontId="4" fillId="0" borderId="3" xfId="1" applyNumberFormat="1" applyFont="1" applyBorder="1" applyAlignment="1">
      <alignment horizontal="center" vertical="center"/>
    </xf>
    <xf numFmtId="165" fontId="4" fillId="0" borderId="3" xfId="1" applyNumberFormat="1" applyFont="1" applyBorder="1"/>
    <xf numFmtId="0" fontId="4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 applyAlignment="1">
      <alignment vertical="top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/>
    <xf numFmtId="0" fontId="0" fillId="0" borderId="3" xfId="0" applyBorder="1" applyAlignment="1"/>
    <xf numFmtId="0" fontId="6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165" fontId="0" fillId="0" borderId="0" xfId="0" applyNumberFormat="1"/>
    <xf numFmtId="165" fontId="0" fillId="0" borderId="0" xfId="1" applyNumberFormat="1" applyFont="1" applyBorder="1"/>
    <xf numFmtId="164" fontId="0" fillId="0" borderId="0" xfId="1" applyFont="1"/>
    <xf numFmtId="164" fontId="0" fillId="3" borderId="0" xfId="1" applyFont="1" applyFill="1"/>
    <xf numFmtId="164" fontId="0" fillId="0" borderId="0" xfId="0" applyNumberFormat="1"/>
    <xf numFmtId="165" fontId="0" fillId="0" borderId="3" xfId="1" quotePrefix="1" applyNumberFormat="1" applyFont="1" applyBorder="1"/>
    <xf numFmtId="165" fontId="0" fillId="2" borderId="3" xfId="1" applyNumberFormat="1" applyFont="1" applyFill="1" applyBorder="1"/>
    <xf numFmtId="164" fontId="0" fillId="2" borderId="0" xfId="1" applyFont="1" applyFill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view="pageBreakPreview" zoomScale="60" zoomScaleNormal="70" workbookViewId="0">
      <selection activeCell="I53" sqref="I53"/>
    </sheetView>
  </sheetViews>
  <sheetFormatPr defaultRowHeight="15" x14ac:dyDescent="0.25"/>
  <cols>
    <col min="1" max="1" width="4.5703125" customWidth="1"/>
    <col min="2" max="2" width="41.7109375" customWidth="1"/>
    <col min="3" max="3" width="49" customWidth="1"/>
    <col min="4" max="4" width="9.140625" customWidth="1"/>
    <col min="5" max="5" width="15" customWidth="1"/>
    <col min="6" max="6" width="16.85546875" customWidth="1"/>
    <col min="7" max="7" width="16.42578125" customWidth="1"/>
    <col min="8" max="8" width="9.140625" hidden="1" customWidth="1"/>
    <col min="9" max="9" width="12.140625" customWidth="1"/>
    <col min="10" max="10" width="14.42578125" customWidth="1"/>
    <col min="11" max="11" width="16.28515625" customWidth="1"/>
  </cols>
  <sheetData>
    <row r="2" spans="1:12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71" t="s">
        <v>80</v>
      </c>
      <c r="B3" s="71"/>
      <c r="C3" s="71"/>
      <c r="D3" s="71"/>
      <c r="E3" s="71"/>
      <c r="F3" s="71"/>
      <c r="G3" s="71"/>
      <c r="H3" s="71"/>
      <c r="I3" s="71"/>
      <c r="J3" s="71"/>
      <c r="K3" s="14"/>
    </row>
    <row r="4" spans="1:12" x14ac:dyDescent="0.25">
      <c r="A4" s="46"/>
      <c r="B4" s="71" t="s">
        <v>93</v>
      </c>
      <c r="C4" s="71"/>
      <c r="D4" s="71"/>
      <c r="E4" s="71"/>
      <c r="F4" s="71"/>
      <c r="G4" s="71"/>
      <c r="H4" s="71"/>
      <c r="I4" s="71"/>
      <c r="J4" s="71"/>
      <c r="K4" s="71"/>
      <c r="L4" s="14"/>
    </row>
    <row r="5" spans="1:12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14"/>
    </row>
    <row r="6" spans="1:12" ht="3.7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14"/>
    </row>
    <row r="7" spans="1:12" ht="15" customHeight="1" x14ac:dyDescent="0.25">
      <c r="A7" s="73" t="s">
        <v>0</v>
      </c>
      <c r="B7" s="73" t="s">
        <v>1</v>
      </c>
      <c r="C7" s="73" t="s">
        <v>2</v>
      </c>
      <c r="D7" s="73" t="s">
        <v>3</v>
      </c>
      <c r="E7" s="73" t="s">
        <v>11</v>
      </c>
      <c r="F7" s="73" t="s">
        <v>4</v>
      </c>
      <c r="G7" s="72" t="s">
        <v>66</v>
      </c>
      <c r="H7" s="72"/>
      <c r="I7" s="72"/>
      <c r="J7" s="72"/>
      <c r="K7" s="69" t="s">
        <v>67</v>
      </c>
    </row>
    <row r="8" spans="1:12" x14ac:dyDescent="0.25">
      <c r="A8" s="74"/>
      <c r="B8" s="74"/>
      <c r="C8" s="74"/>
      <c r="D8" s="74"/>
      <c r="E8" s="74"/>
      <c r="F8" s="74"/>
      <c r="G8" s="72" t="s">
        <v>5</v>
      </c>
      <c r="H8" s="72"/>
      <c r="I8" s="15" t="s">
        <v>7</v>
      </c>
      <c r="J8" s="15" t="s">
        <v>8</v>
      </c>
      <c r="K8" s="70"/>
    </row>
    <row r="9" spans="1:12" x14ac:dyDescent="0.25">
      <c r="A9" s="74"/>
      <c r="B9" s="74"/>
      <c r="C9" s="74"/>
      <c r="D9" s="74"/>
      <c r="E9" s="74"/>
      <c r="F9" s="74"/>
      <c r="G9" s="15" t="s">
        <v>68</v>
      </c>
      <c r="H9" s="15" t="s">
        <v>6</v>
      </c>
      <c r="I9" s="15" t="s">
        <v>68</v>
      </c>
      <c r="J9" s="15" t="s">
        <v>68</v>
      </c>
      <c r="K9" s="16" t="s">
        <v>68</v>
      </c>
    </row>
    <row r="10" spans="1:12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8"/>
      <c r="I10" s="18">
        <v>8</v>
      </c>
      <c r="J10" s="18">
        <v>9</v>
      </c>
      <c r="K10" s="68">
        <v>10</v>
      </c>
    </row>
    <row r="11" spans="1:12" x14ac:dyDescent="0.25">
      <c r="A11" s="20"/>
      <c r="B11" s="20"/>
      <c r="C11" s="20"/>
      <c r="D11" s="20"/>
      <c r="E11" s="20"/>
      <c r="F11" s="20"/>
      <c r="G11" s="15"/>
      <c r="H11" s="15"/>
      <c r="I11" s="15"/>
      <c r="J11" s="15"/>
      <c r="K11" s="21"/>
    </row>
    <row r="12" spans="1:12" x14ac:dyDescent="0.25">
      <c r="A12" s="21">
        <v>1</v>
      </c>
      <c r="B12" s="22" t="s">
        <v>9</v>
      </c>
      <c r="C12" s="21" t="s">
        <v>10</v>
      </c>
      <c r="D12" s="19">
        <v>2007</v>
      </c>
      <c r="E12" s="23">
        <v>100000000</v>
      </c>
      <c r="F12" s="19" t="s">
        <v>64</v>
      </c>
      <c r="G12" s="24">
        <v>0</v>
      </c>
      <c r="H12" s="24"/>
      <c r="I12" s="24">
        <v>0</v>
      </c>
      <c r="J12" s="24">
        <f>+G12+I12</f>
        <v>0</v>
      </c>
      <c r="K12" s="24">
        <f>+E12-J12</f>
        <v>100000000</v>
      </c>
    </row>
    <row r="13" spans="1:12" x14ac:dyDescent="0.25">
      <c r="A13" s="21"/>
      <c r="B13" s="21" t="s">
        <v>12</v>
      </c>
      <c r="C13" s="21"/>
      <c r="D13" s="19"/>
      <c r="E13" s="25"/>
      <c r="F13" s="19"/>
      <c r="G13" s="24"/>
      <c r="H13" s="24"/>
      <c r="I13" s="24"/>
      <c r="J13" s="24"/>
      <c r="K13" s="24"/>
    </row>
    <row r="14" spans="1:12" x14ac:dyDescent="0.25">
      <c r="A14" s="22">
        <v>2</v>
      </c>
      <c r="B14" s="22" t="s">
        <v>50</v>
      </c>
      <c r="C14" s="21" t="s">
        <v>52</v>
      </c>
      <c r="D14" s="19">
        <v>2007</v>
      </c>
      <c r="E14" s="23">
        <v>100000000</v>
      </c>
      <c r="F14" s="19" t="s">
        <v>16</v>
      </c>
      <c r="G14" s="24">
        <v>0</v>
      </c>
      <c r="H14" s="24"/>
      <c r="I14" s="24">
        <v>0</v>
      </c>
      <c r="J14" s="24">
        <f>+G14+I14</f>
        <v>0</v>
      </c>
      <c r="K14" s="24">
        <f>+E14-J14</f>
        <v>100000000</v>
      </c>
    </row>
    <row r="15" spans="1:12" x14ac:dyDescent="0.25">
      <c r="A15" s="21"/>
      <c r="B15" s="21" t="s">
        <v>51</v>
      </c>
      <c r="C15" s="21"/>
      <c r="D15" s="19">
        <v>2003</v>
      </c>
      <c r="E15" s="23">
        <v>100000000</v>
      </c>
      <c r="F15" s="19" t="s">
        <v>65</v>
      </c>
      <c r="G15" s="24">
        <v>48000000</v>
      </c>
      <c r="H15" s="24"/>
      <c r="I15" s="24">
        <v>0</v>
      </c>
      <c r="J15" s="24">
        <f>+G15+I15</f>
        <v>48000000</v>
      </c>
      <c r="K15" s="24">
        <f>+E15-J15</f>
        <v>52000000</v>
      </c>
    </row>
    <row r="16" spans="1:12" x14ac:dyDescent="0.25">
      <c r="A16" s="22">
        <v>3</v>
      </c>
      <c r="B16" s="22" t="s">
        <v>53</v>
      </c>
      <c r="C16" s="21" t="s">
        <v>55</v>
      </c>
      <c r="D16" s="19">
        <v>2007</v>
      </c>
      <c r="E16" s="23">
        <v>100000000</v>
      </c>
      <c r="F16" s="19" t="s">
        <v>22</v>
      </c>
      <c r="G16" s="24">
        <v>0</v>
      </c>
      <c r="H16" s="24"/>
      <c r="I16" s="24">
        <v>0</v>
      </c>
      <c r="J16" s="24">
        <f>+G16+I16</f>
        <v>0</v>
      </c>
      <c r="K16" s="24">
        <f>+E16-J16</f>
        <v>100000000</v>
      </c>
    </row>
    <row r="17" spans="1:11" x14ac:dyDescent="0.25">
      <c r="A17" s="21"/>
      <c r="B17" s="21" t="s">
        <v>54</v>
      </c>
      <c r="C17" s="21"/>
      <c r="D17" s="19"/>
      <c r="E17" s="25"/>
      <c r="F17" s="19"/>
      <c r="G17" s="24"/>
      <c r="H17" s="24"/>
      <c r="I17" s="24"/>
      <c r="J17" s="24"/>
      <c r="K17" s="24"/>
    </row>
    <row r="18" spans="1:11" x14ac:dyDescent="0.25">
      <c r="A18" s="22">
        <v>4</v>
      </c>
      <c r="B18" s="22" t="s">
        <v>13</v>
      </c>
      <c r="C18" s="21" t="s">
        <v>15</v>
      </c>
      <c r="D18" s="19">
        <v>2006</v>
      </c>
      <c r="E18" s="23">
        <v>50000000</v>
      </c>
      <c r="F18" s="19" t="s">
        <v>16</v>
      </c>
      <c r="G18" s="24">
        <v>0</v>
      </c>
      <c r="H18" s="24"/>
      <c r="I18" s="24">
        <v>0</v>
      </c>
      <c r="J18" s="24">
        <f>+G18+I18</f>
        <v>0</v>
      </c>
      <c r="K18" s="24">
        <f>+E18-J18</f>
        <v>50000000</v>
      </c>
    </row>
    <row r="19" spans="1:11" x14ac:dyDescent="0.25">
      <c r="A19" s="21"/>
      <c r="B19" s="21" t="s">
        <v>14</v>
      </c>
      <c r="C19" s="21"/>
      <c r="D19" s="19"/>
      <c r="E19" s="25"/>
      <c r="F19" s="19"/>
      <c r="G19" s="24"/>
      <c r="H19" s="24"/>
      <c r="I19" s="24"/>
      <c r="J19" s="24"/>
      <c r="K19" s="24"/>
    </row>
    <row r="20" spans="1:11" x14ac:dyDescent="0.25">
      <c r="A20" s="22">
        <v>5</v>
      </c>
      <c r="B20" s="22" t="s">
        <v>17</v>
      </c>
      <c r="C20" s="21" t="s">
        <v>19</v>
      </c>
      <c r="D20" s="19">
        <v>2006</v>
      </c>
      <c r="E20" s="23">
        <v>100000000</v>
      </c>
      <c r="F20" s="19" t="s">
        <v>22</v>
      </c>
      <c r="G20" s="24">
        <v>0</v>
      </c>
      <c r="H20" s="24"/>
      <c r="I20" s="24">
        <v>0</v>
      </c>
      <c r="J20" s="24">
        <f>+G20+I20</f>
        <v>0</v>
      </c>
      <c r="K20" s="24">
        <f>+E20-J20</f>
        <v>100000000</v>
      </c>
    </row>
    <row r="21" spans="1:11" x14ac:dyDescent="0.25">
      <c r="A21" s="21"/>
      <c r="B21" s="21" t="s">
        <v>18</v>
      </c>
      <c r="C21" s="21"/>
      <c r="D21" s="19"/>
      <c r="E21" s="25"/>
      <c r="F21" s="19"/>
      <c r="G21" s="24"/>
      <c r="H21" s="24"/>
      <c r="I21" s="24"/>
      <c r="J21" s="24"/>
      <c r="K21" s="24"/>
    </row>
    <row r="22" spans="1:11" x14ac:dyDescent="0.25">
      <c r="A22" s="22">
        <v>6</v>
      </c>
      <c r="B22" s="22" t="s">
        <v>20</v>
      </c>
      <c r="C22" s="21" t="s">
        <v>19</v>
      </c>
      <c r="D22" s="19">
        <v>2003</v>
      </c>
      <c r="E22" s="23">
        <v>250000000</v>
      </c>
      <c r="F22" s="19" t="s">
        <v>23</v>
      </c>
      <c r="G22" s="24">
        <v>0</v>
      </c>
      <c r="H22" s="24"/>
      <c r="I22" s="24">
        <v>0</v>
      </c>
      <c r="J22" s="24">
        <f>+G22+I22</f>
        <v>0</v>
      </c>
      <c r="K22" s="24">
        <f>+E22-J22</f>
        <v>250000000</v>
      </c>
    </row>
    <row r="23" spans="1:11" x14ac:dyDescent="0.25">
      <c r="A23" s="21"/>
      <c r="B23" s="21" t="s">
        <v>21</v>
      </c>
      <c r="C23" s="21"/>
      <c r="D23" s="19"/>
      <c r="E23" s="25"/>
      <c r="F23" s="19"/>
      <c r="G23" s="24"/>
      <c r="H23" s="24"/>
      <c r="I23" s="24"/>
      <c r="J23" s="24"/>
      <c r="K23" s="24"/>
    </row>
    <row r="24" spans="1:11" x14ac:dyDescent="0.25">
      <c r="A24" s="22">
        <v>7</v>
      </c>
      <c r="B24" s="22" t="s">
        <v>24</v>
      </c>
      <c r="C24" s="21" t="s">
        <v>25</v>
      </c>
      <c r="D24" s="19">
        <v>2003</v>
      </c>
      <c r="E24" s="23">
        <v>100000000</v>
      </c>
      <c r="F24" s="19" t="s">
        <v>27</v>
      </c>
      <c r="G24" s="24">
        <v>0</v>
      </c>
      <c r="H24" s="24"/>
      <c r="I24" s="24">
        <v>0</v>
      </c>
      <c r="J24" s="24">
        <f>+G24+I24</f>
        <v>0</v>
      </c>
      <c r="K24" s="24">
        <f>+E24-J24</f>
        <v>100000000</v>
      </c>
    </row>
    <row r="25" spans="1:11" x14ac:dyDescent="0.25">
      <c r="A25" s="21"/>
      <c r="B25" s="21" t="s">
        <v>26</v>
      </c>
      <c r="C25" s="21"/>
      <c r="D25" s="19"/>
      <c r="E25" s="25"/>
      <c r="F25" s="19"/>
      <c r="G25" s="24"/>
      <c r="H25" s="24"/>
      <c r="I25" s="24"/>
      <c r="J25" s="24"/>
      <c r="K25" s="24"/>
    </row>
    <row r="26" spans="1:11" x14ac:dyDescent="0.25">
      <c r="A26" s="22">
        <v>8</v>
      </c>
      <c r="B26" s="22" t="s">
        <v>28</v>
      </c>
      <c r="C26" s="21" t="s">
        <v>30</v>
      </c>
      <c r="D26" s="19">
        <v>2003</v>
      </c>
      <c r="E26" s="23">
        <v>100000000</v>
      </c>
      <c r="F26" s="19" t="s">
        <v>27</v>
      </c>
      <c r="G26" s="24">
        <v>0</v>
      </c>
      <c r="H26" s="24"/>
      <c r="I26" s="24">
        <v>0</v>
      </c>
      <c r="J26" s="24">
        <f>+G26+I26</f>
        <v>0</v>
      </c>
      <c r="K26" s="24">
        <f>+E26-J26</f>
        <v>100000000</v>
      </c>
    </row>
    <row r="27" spans="1:11" x14ac:dyDescent="0.25">
      <c r="A27" s="21"/>
      <c r="B27" s="21" t="s">
        <v>29</v>
      </c>
      <c r="C27" s="21"/>
      <c r="D27" s="19"/>
      <c r="E27" s="25"/>
      <c r="F27" s="19"/>
      <c r="G27" s="24"/>
      <c r="H27" s="24"/>
      <c r="I27" s="24"/>
      <c r="J27" s="24"/>
      <c r="K27" s="24"/>
    </row>
    <row r="28" spans="1:11" x14ac:dyDescent="0.25">
      <c r="A28" s="22">
        <v>9</v>
      </c>
      <c r="B28" s="22" t="s">
        <v>56</v>
      </c>
      <c r="C28" s="21" t="s">
        <v>58</v>
      </c>
      <c r="D28" s="19">
        <v>2003</v>
      </c>
      <c r="E28" s="23">
        <v>100000000</v>
      </c>
      <c r="F28" s="19" t="s">
        <v>27</v>
      </c>
      <c r="G28" s="24">
        <v>0</v>
      </c>
      <c r="H28" s="24"/>
      <c r="I28" s="24">
        <v>0</v>
      </c>
      <c r="J28" s="24">
        <f>+G28+I28</f>
        <v>0</v>
      </c>
      <c r="K28" s="24">
        <f>+E28-J28</f>
        <v>100000000</v>
      </c>
    </row>
    <row r="29" spans="1:11" x14ac:dyDescent="0.25">
      <c r="A29" s="21"/>
      <c r="B29" s="21" t="s">
        <v>57</v>
      </c>
      <c r="C29" s="21"/>
      <c r="D29" s="19"/>
      <c r="E29" s="25"/>
      <c r="F29" s="19"/>
      <c r="G29" s="24"/>
      <c r="H29" s="24"/>
      <c r="I29" s="24"/>
      <c r="J29" s="24"/>
      <c r="K29" s="24"/>
    </row>
    <row r="30" spans="1:11" x14ac:dyDescent="0.25">
      <c r="A30" s="22">
        <v>10</v>
      </c>
      <c r="B30" s="22" t="s">
        <v>31</v>
      </c>
      <c r="C30" s="21" t="s">
        <v>33</v>
      </c>
      <c r="D30" s="19">
        <v>2001</v>
      </c>
      <c r="E30" s="23">
        <v>40000000</v>
      </c>
      <c r="F30" s="19" t="s">
        <v>34</v>
      </c>
      <c r="G30" s="24">
        <v>0</v>
      </c>
      <c r="H30" s="24"/>
      <c r="I30" s="24">
        <v>0</v>
      </c>
      <c r="J30" s="24">
        <f>+G30+I30</f>
        <v>0</v>
      </c>
      <c r="K30" s="24">
        <f>+E30-J30</f>
        <v>40000000</v>
      </c>
    </row>
    <row r="31" spans="1:11" x14ac:dyDescent="0.25">
      <c r="A31" s="21"/>
      <c r="B31" s="21" t="s">
        <v>32</v>
      </c>
      <c r="C31" s="21"/>
      <c r="D31" s="19"/>
      <c r="E31" s="23"/>
      <c r="F31" s="19"/>
      <c r="G31" s="24"/>
      <c r="H31" s="24"/>
      <c r="I31" s="24"/>
      <c r="J31" s="24"/>
      <c r="K31" s="24"/>
    </row>
    <row r="32" spans="1:11" x14ac:dyDescent="0.25">
      <c r="A32" s="22">
        <v>11</v>
      </c>
      <c r="B32" s="22" t="s">
        <v>35</v>
      </c>
      <c r="C32" s="21" t="s">
        <v>37</v>
      </c>
      <c r="D32" s="19">
        <v>2000</v>
      </c>
      <c r="E32" s="23">
        <v>50000000</v>
      </c>
      <c r="F32" s="19" t="s">
        <v>27</v>
      </c>
      <c r="G32" s="24">
        <v>0</v>
      </c>
      <c r="H32" s="24"/>
      <c r="I32" s="24">
        <v>0</v>
      </c>
      <c r="J32" s="24">
        <f>+G32+I32</f>
        <v>0</v>
      </c>
      <c r="K32" s="24">
        <f>+E32-J32</f>
        <v>50000000</v>
      </c>
    </row>
    <row r="33" spans="1:11" x14ac:dyDescent="0.25">
      <c r="A33" s="21"/>
      <c r="B33" s="21" t="s">
        <v>36</v>
      </c>
      <c r="C33" s="21"/>
      <c r="D33" s="19"/>
      <c r="E33" s="25"/>
      <c r="F33" s="19"/>
      <c r="G33" s="24"/>
      <c r="H33" s="24"/>
      <c r="I33" s="24"/>
      <c r="J33" s="24"/>
      <c r="K33" s="24"/>
    </row>
    <row r="34" spans="1:11" x14ac:dyDescent="0.25">
      <c r="A34" s="22">
        <v>12</v>
      </c>
      <c r="B34" s="22" t="s">
        <v>38</v>
      </c>
      <c r="C34" s="21" t="s">
        <v>39</v>
      </c>
      <c r="D34" s="19">
        <v>2000</v>
      </c>
      <c r="E34" s="23">
        <v>100000000</v>
      </c>
      <c r="F34" s="19" t="s">
        <v>27</v>
      </c>
      <c r="G34" s="24">
        <v>0</v>
      </c>
      <c r="H34" s="24"/>
      <c r="I34" s="24">
        <v>0</v>
      </c>
      <c r="J34" s="24">
        <f>+G34+I34</f>
        <v>0</v>
      </c>
      <c r="K34" s="24">
        <f>+E34-J34</f>
        <v>100000000</v>
      </c>
    </row>
    <row r="35" spans="1:11" x14ac:dyDescent="0.25">
      <c r="A35" s="21"/>
      <c r="B35" s="21" t="s">
        <v>40</v>
      </c>
      <c r="C35" s="21"/>
      <c r="D35" s="19"/>
      <c r="E35" s="25"/>
      <c r="F35" s="19"/>
      <c r="G35" s="24"/>
      <c r="H35" s="24"/>
      <c r="I35" s="24"/>
      <c r="J35" s="24"/>
      <c r="K35" s="24"/>
    </row>
    <row r="36" spans="1:11" x14ac:dyDescent="0.25">
      <c r="A36" s="22">
        <v>13</v>
      </c>
      <c r="B36" s="22" t="s">
        <v>41</v>
      </c>
      <c r="C36" s="21" t="s">
        <v>43</v>
      </c>
      <c r="D36" s="19">
        <v>2000</v>
      </c>
      <c r="E36" s="23">
        <v>100000000</v>
      </c>
      <c r="F36" s="19" t="s">
        <v>27</v>
      </c>
      <c r="G36" s="24">
        <v>0</v>
      </c>
      <c r="H36" s="24"/>
      <c r="I36" s="24">
        <v>0</v>
      </c>
      <c r="J36" s="24">
        <f>+G36+I36</f>
        <v>0</v>
      </c>
      <c r="K36" s="24">
        <f>+E36-J36</f>
        <v>100000000</v>
      </c>
    </row>
    <row r="37" spans="1:11" x14ac:dyDescent="0.25">
      <c r="A37" s="21"/>
      <c r="B37" s="21" t="s">
        <v>42</v>
      </c>
      <c r="C37" s="21"/>
      <c r="D37" s="19"/>
      <c r="E37" s="25"/>
      <c r="F37" s="19"/>
      <c r="G37" s="24"/>
      <c r="H37" s="24"/>
      <c r="I37" s="24"/>
      <c r="J37" s="24"/>
      <c r="K37" s="24"/>
    </row>
    <row r="38" spans="1:11" x14ac:dyDescent="0.25">
      <c r="A38" s="22">
        <v>14</v>
      </c>
      <c r="B38" s="22" t="s">
        <v>44</v>
      </c>
      <c r="C38" s="21" t="s">
        <v>46</v>
      </c>
      <c r="D38" s="19">
        <v>2000</v>
      </c>
      <c r="E38" s="23">
        <v>100000000</v>
      </c>
      <c r="F38" s="19" t="s">
        <v>27</v>
      </c>
      <c r="G38" s="24">
        <v>0</v>
      </c>
      <c r="H38" s="24"/>
      <c r="I38" s="24">
        <v>0</v>
      </c>
      <c r="J38" s="24">
        <f>+G38+I38</f>
        <v>0</v>
      </c>
      <c r="K38" s="24">
        <f>+E38-J38</f>
        <v>100000000</v>
      </c>
    </row>
    <row r="39" spans="1:11" x14ac:dyDescent="0.25">
      <c r="A39" s="21"/>
      <c r="B39" s="21" t="s">
        <v>45</v>
      </c>
      <c r="C39" s="21"/>
      <c r="D39" s="19"/>
      <c r="E39" s="25"/>
      <c r="F39" s="19"/>
      <c r="G39" s="24"/>
      <c r="H39" s="24"/>
      <c r="I39" s="24"/>
      <c r="J39" s="24"/>
      <c r="K39" s="24"/>
    </row>
    <row r="40" spans="1:11" x14ac:dyDescent="0.25">
      <c r="A40" s="22">
        <v>15</v>
      </c>
      <c r="B40" s="22" t="s">
        <v>47</v>
      </c>
      <c r="C40" s="21" t="s">
        <v>49</v>
      </c>
      <c r="D40" s="19">
        <v>2000</v>
      </c>
      <c r="E40" s="23">
        <v>100000000</v>
      </c>
      <c r="F40" s="19" t="s">
        <v>27</v>
      </c>
      <c r="G40" s="24">
        <v>0</v>
      </c>
      <c r="H40" s="24"/>
      <c r="I40" s="24">
        <v>0</v>
      </c>
      <c r="J40" s="24">
        <f>+G40+I40</f>
        <v>0</v>
      </c>
      <c r="K40" s="24">
        <f>+E40-J40</f>
        <v>100000000</v>
      </c>
    </row>
    <row r="41" spans="1:11" x14ac:dyDescent="0.25">
      <c r="A41" s="21"/>
      <c r="B41" s="21" t="s">
        <v>48</v>
      </c>
      <c r="C41" s="21"/>
      <c r="D41" s="19"/>
      <c r="E41" s="25"/>
      <c r="F41" s="19"/>
      <c r="G41" s="24"/>
      <c r="H41" s="24"/>
      <c r="I41" s="24"/>
      <c r="J41" s="24"/>
      <c r="K41" s="24"/>
    </row>
    <row r="42" spans="1:11" x14ac:dyDescent="0.25">
      <c r="A42" s="22">
        <v>16</v>
      </c>
      <c r="B42" s="22" t="s">
        <v>69</v>
      </c>
      <c r="C42" s="21" t="s">
        <v>70</v>
      </c>
      <c r="D42" s="19">
        <v>2000</v>
      </c>
      <c r="E42" s="23">
        <v>50000000</v>
      </c>
      <c r="F42" s="19" t="s">
        <v>65</v>
      </c>
      <c r="G42" s="24">
        <v>10000000</v>
      </c>
      <c r="H42" s="24"/>
      <c r="I42" s="24">
        <v>5000000</v>
      </c>
      <c r="J42" s="24">
        <f>+G42+I42</f>
        <v>15000000</v>
      </c>
      <c r="K42" s="24">
        <f>+E42-J42</f>
        <v>35000000</v>
      </c>
    </row>
    <row r="43" spans="1:11" x14ac:dyDescent="0.25">
      <c r="A43" s="21"/>
      <c r="B43" s="21" t="s">
        <v>71</v>
      </c>
      <c r="C43" s="21"/>
      <c r="D43" s="19"/>
      <c r="E43" s="23"/>
      <c r="F43" s="21"/>
      <c r="G43" s="24"/>
      <c r="H43" s="24"/>
      <c r="I43" s="24"/>
      <c r="J43" s="24"/>
      <c r="K43" s="24"/>
    </row>
    <row r="44" spans="1:11" x14ac:dyDescent="0.25">
      <c r="A44" s="22">
        <v>17</v>
      </c>
      <c r="B44" s="22" t="s">
        <v>60</v>
      </c>
      <c r="C44" s="21" t="s">
        <v>99</v>
      </c>
      <c r="D44" s="19">
        <v>2007</v>
      </c>
      <c r="E44" s="23">
        <v>100000000</v>
      </c>
      <c r="F44" s="19" t="s">
        <v>63</v>
      </c>
      <c r="G44" s="24">
        <v>0</v>
      </c>
      <c r="H44" s="24"/>
      <c r="I44" s="24">
        <v>0</v>
      </c>
      <c r="J44" s="24">
        <f>+G44+I44</f>
        <v>0</v>
      </c>
      <c r="K44" s="24">
        <f>+E44-J44</f>
        <v>100000000</v>
      </c>
    </row>
    <row r="45" spans="1:11" x14ac:dyDescent="0.25">
      <c r="A45" s="21"/>
      <c r="B45" s="21" t="s">
        <v>61</v>
      </c>
      <c r="C45" s="21"/>
      <c r="D45" s="19"/>
      <c r="E45" s="23"/>
      <c r="F45" s="21"/>
      <c r="G45" s="24"/>
      <c r="H45" s="24"/>
      <c r="I45" s="24"/>
      <c r="J45" s="24"/>
      <c r="K45" s="24"/>
    </row>
    <row r="46" spans="1:11" x14ac:dyDescent="0.25">
      <c r="A46" s="21"/>
      <c r="B46" s="15" t="s">
        <v>59</v>
      </c>
      <c r="C46" s="22"/>
      <c r="D46" s="22"/>
      <c r="E46" s="26"/>
      <c r="F46" s="22"/>
      <c r="G46" s="26">
        <f>SUM(G12:G43)</f>
        <v>58000000</v>
      </c>
      <c r="H46" s="27"/>
      <c r="I46" s="26">
        <f>SUM(I12:I43)</f>
        <v>5000000</v>
      </c>
      <c r="J46" s="26">
        <f>SUM(J12:J43)</f>
        <v>63000000</v>
      </c>
      <c r="K46" s="26">
        <f>SUM(K12:K44)</f>
        <v>1677000000</v>
      </c>
    </row>
    <row r="47" spans="1:1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4"/>
      <c r="B48" s="14"/>
      <c r="C48" s="14"/>
      <c r="D48" s="14"/>
      <c r="E48" s="14"/>
      <c r="F48" s="14"/>
      <c r="G48" s="14"/>
      <c r="H48" s="14"/>
      <c r="I48" s="14" t="s">
        <v>96</v>
      </c>
      <c r="J48" s="14"/>
      <c r="K48" s="14"/>
    </row>
    <row r="49" spans="1:12" x14ac:dyDescent="0.25">
      <c r="A49" s="14"/>
      <c r="B49" s="28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4"/>
      <c r="B50" s="29"/>
      <c r="C50" s="52"/>
      <c r="D50" s="30"/>
      <c r="E50" s="30"/>
      <c r="F50" s="30"/>
      <c r="G50" s="30"/>
      <c r="H50" s="30"/>
      <c r="I50" s="63" t="s">
        <v>92</v>
      </c>
      <c r="J50" s="42"/>
      <c r="K50" s="41"/>
      <c r="L50" s="41"/>
    </row>
    <row r="51" spans="1:12" x14ac:dyDescent="0.25">
      <c r="A51" s="14"/>
      <c r="B51" s="29"/>
      <c r="C51" s="63"/>
      <c r="D51" s="30"/>
      <c r="E51" s="30"/>
      <c r="F51" s="30"/>
      <c r="G51" s="30"/>
      <c r="H51" s="30"/>
      <c r="I51" s="63" t="s">
        <v>88</v>
      </c>
      <c r="J51" s="42"/>
      <c r="K51" s="41"/>
      <c r="L51" s="41"/>
    </row>
    <row r="52" spans="1:12" x14ac:dyDescent="0.25">
      <c r="A52" s="14"/>
      <c r="B52" s="29"/>
      <c r="C52" s="63"/>
      <c r="D52" s="30"/>
      <c r="E52" s="30"/>
      <c r="F52" s="30"/>
      <c r="G52" s="30"/>
      <c r="H52" s="30"/>
      <c r="I52" s="63" t="s">
        <v>89</v>
      </c>
      <c r="J52" s="42"/>
      <c r="K52" s="41"/>
      <c r="L52" s="41"/>
    </row>
    <row r="53" spans="1:12" x14ac:dyDescent="0.25">
      <c r="A53" s="14"/>
      <c r="B53" s="29"/>
      <c r="C53" s="63"/>
      <c r="D53" s="14"/>
      <c r="E53" s="14"/>
      <c r="F53" s="14"/>
      <c r="G53" s="14"/>
      <c r="H53" s="14"/>
      <c r="I53" s="63"/>
      <c r="J53" s="41"/>
      <c r="K53" s="41"/>
      <c r="L53" s="41"/>
    </row>
    <row r="54" spans="1:12" x14ac:dyDescent="0.25">
      <c r="A54" s="14"/>
      <c r="B54" s="29"/>
      <c r="C54" s="63"/>
      <c r="D54" s="14"/>
      <c r="E54" s="14"/>
      <c r="F54" s="14"/>
      <c r="G54" s="14"/>
      <c r="H54" s="14"/>
      <c r="I54" s="63"/>
      <c r="J54" s="41"/>
      <c r="K54" s="41"/>
      <c r="L54" s="41"/>
    </row>
    <row r="55" spans="1:12" x14ac:dyDescent="0.25">
      <c r="A55" s="14"/>
      <c r="B55" s="29"/>
      <c r="C55" s="63"/>
      <c r="D55" s="14"/>
      <c r="E55" s="14"/>
      <c r="F55" s="14"/>
      <c r="G55" s="14"/>
      <c r="H55" s="14"/>
      <c r="I55" s="52"/>
      <c r="J55" s="41"/>
      <c r="K55" s="41"/>
      <c r="L55" s="41"/>
    </row>
    <row r="56" spans="1:12" x14ac:dyDescent="0.25">
      <c r="A56" s="14"/>
      <c r="B56" s="28"/>
      <c r="C56" s="63"/>
      <c r="D56" s="31"/>
      <c r="E56" s="31"/>
      <c r="F56" s="31"/>
      <c r="G56" s="31"/>
      <c r="H56" s="30"/>
      <c r="I56" s="64" t="s">
        <v>90</v>
      </c>
      <c r="J56" s="45"/>
      <c r="K56" s="41"/>
      <c r="L56" s="41"/>
    </row>
    <row r="57" spans="1:12" x14ac:dyDescent="0.25">
      <c r="A57" s="14"/>
      <c r="B57" s="29"/>
      <c r="C57" s="52"/>
      <c r="D57" s="30"/>
      <c r="E57" s="30"/>
      <c r="F57" s="30"/>
      <c r="G57" s="30"/>
      <c r="H57" s="30"/>
      <c r="I57" s="63" t="s">
        <v>91</v>
      </c>
      <c r="J57" s="42"/>
      <c r="K57" s="41"/>
      <c r="L57" s="41"/>
    </row>
    <row r="58" spans="1:12" x14ac:dyDescent="0.25">
      <c r="A58" s="14"/>
      <c r="B58" s="29"/>
      <c r="C58" s="64"/>
      <c r="D58" s="30"/>
      <c r="E58" s="30"/>
      <c r="F58" s="30"/>
      <c r="G58" s="30"/>
      <c r="H58" s="30"/>
      <c r="I58" s="54" t="s">
        <v>86</v>
      </c>
      <c r="J58" s="42"/>
      <c r="K58" s="41"/>
      <c r="L58" s="41"/>
    </row>
    <row r="59" spans="1:12" x14ac:dyDescent="0.25">
      <c r="A59" s="14"/>
      <c r="B59" s="14"/>
      <c r="C59" s="63"/>
      <c r="D59" s="14"/>
      <c r="E59" s="14"/>
      <c r="F59" s="14"/>
      <c r="G59" s="14"/>
      <c r="H59" s="14"/>
      <c r="I59" s="14"/>
      <c r="J59" s="14"/>
      <c r="K59" s="14"/>
    </row>
    <row r="60" spans="1:12" x14ac:dyDescent="0.25">
      <c r="C60" s="54"/>
    </row>
  </sheetData>
  <mergeCells count="13">
    <mergeCell ref="K7:K8"/>
    <mergeCell ref="A3:J3"/>
    <mergeCell ref="A5:J5"/>
    <mergeCell ref="A6:J6"/>
    <mergeCell ref="G7:J7"/>
    <mergeCell ref="G8:H8"/>
    <mergeCell ref="A7:A9"/>
    <mergeCell ref="B7:B9"/>
    <mergeCell ref="C7:C9"/>
    <mergeCell ref="D7:D9"/>
    <mergeCell ref="E7:E9"/>
    <mergeCell ref="F7:F9"/>
    <mergeCell ref="B4:K4"/>
  </mergeCells>
  <pageMargins left="0.47244094488188981" right="0" top="0.31496062992125984" bottom="0.31496062992125984" header="0.23622047244094491" footer="0.27559055118110237"/>
  <pageSetup paperSize="5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topLeftCell="C1" zoomScale="60" zoomScaleNormal="91" workbookViewId="0">
      <selection activeCell="N23" sqref="N23"/>
    </sheetView>
  </sheetViews>
  <sheetFormatPr defaultRowHeight="15" x14ac:dyDescent="0.25"/>
  <cols>
    <col min="1" max="1" width="4.85546875" customWidth="1"/>
    <col min="2" max="2" width="31.140625" customWidth="1"/>
    <col min="3" max="3" width="22.7109375" customWidth="1"/>
    <col min="5" max="5" width="14.28515625" customWidth="1"/>
    <col min="6" max="6" width="17.85546875" customWidth="1"/>
    <col min="7" max="7" width="17.28515625" customWidth="1"/>
    <col min="8" max="8" width="13.28515625" customWidth="1"/>
    <col min="9" max="9" width="15.28515625" customWidth="1"/>
    <col min="10" max="10" width="16" customWidth="1"/>
    <col min="11" max="11" width="12.85546875" customWidth="1"/>
    <col min="12" max="13" width="16.42578125" customWidth="1"/>
    <col min="15" max="15" width="14.5703125" customWidth="1"/>
  </cols>
  <sheetData>
    <row r="1" spans="1:15" x14ac:dyDescent="0.25">
      <c r="A1" s="53" t="s">
        <v>85</v>
      </c>
    </row>
    <row r="2" spans="1:15" x14ac:dyDescent="0.25">
      <c r="A2" s="77" t="s">
        <v>73</v>
      </c>
      <c r="B2" s="77"/>
      <c r="C2" s="77"/>
      <c r="D2" s="77"/>
      <c r="E2" s="77"/>
      <c r="F2" s="77"/>
      <c r="G2" s="77"/>
      <c r="H2" s="77"/>
      <c r="I2" s="77"/>
    </row>
    <row r="3" spans="1:15" x14ac:dyDescent="0.25">
      <c r="A3" s="77" t="s">
        <v>87</v>
      </c>
      <c r="B3" s="77"/>
      <c r="C3" s="77"/>
      <c r="D3" s="77"/>
      <c r="E3" s="77"/>
      <c r="F3" s="77"/>
      <c r="G3" s="77"/>
      <c r="H3" s="77"/>
      <c r="I3" s="77"/>
    </row>
    <row r="4" spans="1:15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5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15" x14ac:dyDescent="0.25">
      <c r="A6" s="78" t="s">
        <v>0</v>
      </c>
      <c r="B6" s="79" t="s">
        <v>1</v>
      </c>
      <c r="C6" s="79" t="s">
        <v>2</v>
      </c>
      <c r="D6" s="79" t="s">
        <v>3</v>
      </c>
      <c r="E6" s="79" t="s">
        <v>72</v>
      </c>
      <c r="F6" s="79" t="s">
        <v>4</v>
      </c>
      <c r="G6" s="80" t="s">
        <v>66</v>
      </c>
      <c r="H6" s="80"/>
      <c r="I6" s="80"/>
      <c r="J6" s="75" t="s">
        <v>67</v>
      </c>
    </row>
    <row r="7" spans="1:15" x14ac:dyDescent="0.25">
      <c r="A7" s="78"/>
      <c r="B7" s="78"/>
      <c r="C7" s="78"/>
      <c r="D7" s="78"/>
      <c r="E7" s="78"/>
      <c r="F7" s="78"/>
      <c r="G7" s="33" t="s">
        <v>75</v>
      </c>
      <c r="H7" s="33" t="s">
        <v>76</v>
      </c>
      <c r="I7" s="33" t="s">
        <v>77</v>
      </c>
      <c r="J7" s="76"/>
    </row>
    <row r="8" spans="1:15" x14ac:dyDescent="0.25">
      <c r="A8" s="78"/>
      <c r="B8" s="78"/>
      <c r="C8" s="78"/>
      <c r="D8" s="78"/>
      <c r="E8" s="78"/>
      <c r="F8" s="78"/>
      <c r="G8" s="9" t="s">
        <v>68</v>
      </c>
      <c r="H8" s="9" t="s">
        <v>68</v>
      </c>
      <c r="I8" s="9" t="s">
        <v>68</v>
      </c>
      <c r="J8" s="6" t="s">
        <v>68</v>
      </c>
    </row>
    <row r="9" spans="1:15" x14ac:dyDescent="0.25">
      <c r="A9" s="49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4">
        <v>7</v>
      </c>
      <c r="H9" s="4">
        <v>9</v>
      </c>
      <c r="I9" s="4">
        <v>10</v>
      </c>
      <c r="J9" s="1">
        <v>11</v>
      </c>
    </row>
    <row r="10" spans="1:15" x14ac:dyDescent="0.25">
      <c r="A10" s="50"/>
      <c r="B10" s="8"/>
      <c r="C10" s="2"/>
      <c r="D10" s="1"/>
      <c r="E10" s="7"/>
      <c r="F10" s="10"/>
      <c r="G10" s="5"/>
      <c r="H10" s="5"/>
      <c r="I10" s="5"/>
      <c r="J10" s="5"/>
    </row>
    <row r="11" spans="1:15" x14ac:dyDescent="0.25">
      <c r="A11" s="50">
        <v>1</v>
      </c>
      <c r="B11" s="8" t="s">
        <v>81</v>
      </c>
      <c r="C11" s="2" t="s">
        <v>82</v>
      </c>
      <c r="D11" s="1">
        <v>2010</v>
      </c>
      <c r="E11" s="7">
        <v>300000000</v>
      </c>
      <c r="F11" s="32" t="s">
        <v>74</v>
      </c>
      <c r="G11" s="60"/>
      <c r="H11" s="5"/>
      <c r="I11" s="5">
        <f>G11+H11</f>
        <v>0</v>
      </c>
      <c r="J11" s="44">
        <f>E11-I11</f>
        <v>300000000</v>
      </c>
    </row>
    <row r="12" spans="1:15" x14ac:dyDescent="0.25">
      <c r="A12" s="50"/>
      <c r="B12" s="8"/>
      <c r="C12" s="2"/>
      <c r="D12" s="1"/>
      <c r="E12" s="7"/>
      <c r="F12" s="39"/>
      <c r="G12" s="60"/>
      <c r="H12" s="5"/>
      <c r="I12" s="5"/>
      <c r="J12" s="5"/>
    </row>
    <row r="13" spans="1:15" x14ac:dyDescent="0.25">
      <c r="A13" s="50">
        <v>2</v>
      </c>
      <c r="B13" s="8" t="s">
        <v>78</v>
      </c>
      <c r="C13" s="2" t="s">
        <v>79</v>
      </c>
      <c r="D13" s="1">
        <v>2014</v>
      </c>
      <c r="E13" s="7">
        <v>150000000</v>
      </c>
      <c r="F13" s="32" t="s">
        <v>74</v>
      </c>
      <c r="G13" s="5">
        <v>100749600</v>
      </c>
      <c r="H13" s="61">
        <v>49250400</v>
      </c>
      <c r="I13" s="5">
        <f>G13+H13</f>
        <v>150000000</v>
      </c>
      <c r="J13" s="5">
        <f>E13-I13</f>
        <v>0</v>
      </c>
      <c r="L13" s="57"/>
      <c r="M13" s="57">
        <v>4167000</v>
      </c>
      <c r="O13">
        <v>405200</v>
      </c>
    </row>
    <row r="14" spans="1:15" x14ac:dyDescent="0.25">
      <c r="A14" s="50"/>
      <c r="B14" s="8"/>
      <c r="C14" s="2"/>
      <c r="D14" s="1"/>
      <c r="E14" s="7"/>
      <c r="F14" s="39"/>
      <c r="G14" s="5"/>
      <c r="H14" s="5"/>
      <c r="I14" s="5"/>
      <c r="J14" s="5"/>
      <c r="L14" s="57"/>
      <c r="M14" s="57">
        <v>625000</v>
      </c>
      <c r="O14">
        <v>4167000</v>
      </c>
    </row>
    <row r="15" spans="1:15" x14ac:dyDescent="0.25">
      <c r="A15" s="50">
        <v>3</v>
      </c>
      <c r="B15" s="8" t="s">
        <v>83</v>
      </c>
      <c r="C15" s="2" t="s">
        <v>84</v>
      </c>
      <c r="D15" s="1">
        <v>2014</v>
      </c>
      <c r="E15" s="7">
        <v>150000000</v>
      </c>
      <c r="F15" s="32" t="s">
        <v>74</v>
      </c>
      <c r="G15" s="5">
        <v>95276985</v>
      </c>
      <c r="H15" s="61">
        <v>54723015</v>
      </c>
      <c r="I15" s="5">
        <f>H15+G15</f>
        <v>150000000</v>
      </c>
      <c r="J15" s="5">
        <f>E15-I15</f>
        <v>0</v>
      </c>
      <c r="L15" s="57"/>
      <c r="M15" s="57">
        <v>4167000</v>
      </c>
      <c r="O15">
        <v>387500</v>
      </c>
    </row>
    <row r="16" spans="1:15" x14ac:dyDescent="0.25">
      <c r="A16" s="51"/>
      <c r="B16" s="9" t="s">
        <v>59</v>
      </c>
      <c r="C16" s="2"/>
      <c r="D16" s="1"/>
      <c r="E16" s="11">
        <f>SUM(E11:E15)</f>
        <v>600000000</v>
      </c>
      <c r="F16" s="1"/>
      <c r="G16" s="11">
        <f>SUM(G11:G15)</f>
        <v>196026585</v>
      </c>
      <c r="H16" s="11">
        <f>SUM(H11:H15)</f>
        <v>103973415</v>
      </c>
      <c r="I16" s="11">
        <f>SUM(I11:I15)</f>
        <v>300000000</v>
      </c>
      <c r="J16" s="11">
        <f>SUM(J11:J15)</f>
        <v>300000000</v>
      </c>
      <c r="L16" s="57"/>
      <c r="M16" s="57">
        <v>678000</v>
      </c>
      <c r="O16">
        <v>4167000</v>
      </c>
    </row>
    <row r="17" spans="1:15" x14ac:dyDescent="0.25">
      <c r="A17" s="34"/>
      <c r="B17" s="35"/>
      <c r="C17" s="34"/>
      <c r="D17" s="36"/>
      <c r="E17" s="37"/>
      <c r="F17" s="36"/>
      <c r="G17" s="37"/>
      <c r="H17" s="37"/>
      <c r="I17" s="37"/>
      <c r="J17" s="37"/>
      <c r="L17" s="57"/>
      <c r="M17" s="57">
        <v>4167000</v>
      </c>
      <c r="O17">
        <v>355200</v>
      </c>
    </row>
    <row r="18" spans="1:15" x14ac:dyDescent="0.25">
      <c r="L18" s="57"/>
      <c r="M18" s="57">
        <v>687500</v>
      </c>
      <c r="O18">
        <v>4167000</v>
      </c>
    </row>
    <row r="19" spans="1:15" x14ac:dyDescent="0.25">
      <c r="H19" s="67" t="s">
        <v>97</v>
      </c>
      <c r="I19" s="67"/>
      <c r="J19" s="67"/>
      <c r="L19" s="57"/>
      <c r="M19" s="57">
        <v>743000</v>
      </c>
      <c r="O19">
        <v>312435</v>
      </c>
    </row>
    <row r="20" spans="1:15" x14ac:dyDescent="0.25">
      <c r="B20" s="52"/>
      <c r="H20" s="42"/>
      <c r="I20" s="30"/>
      <c r="J20" s="12"/>
      <c r="L20" s="57"/>
      <c r="M20" s="57">
        <v>4167000</v>
      </c>
      <c r="O20">
        <v>4167000</v>
      </c>
    </row>
    <row r="21" spans="1:15" x14ac:dyDescent="0.25">
      <c r="B21" s="40"/>
      <c r="C21" s="42"/>
      <c r="H21" s="63" t="s">
        <v>92</v>
      </c>
      <c r="I21" s="42"/>
      <c r="J21" s="41"/>
      <c r="L21" s="57"/>
      <c r="M21" s="57">
        <v>4167000</v>
      </c>
      <c r="O21">
        <v>290600</v>
      </c>
    </row>
    <row r="22" spans="1:15" x14ac:dyDescent="0.25">
      <c r="B22" s="63"/>
      <c r="C22" s="42"/>
      <c r="H22" s="63" t="s">
        <v>88</v>
      </c>
      <c r="I22" s="42"/>
      <c r="J22" s="41"/>
      <c r="L22" s="57"/>
      <c r="M22" s="57">
        <v>775000</v>
      </c>
      <c r="O22">
        <v>4167000</v>
      </c>
    </row>
    <row r="23" spans="1:15" x14ac:dyDescent="0.25">
      <c r="B23" s="63"/>
      <c r="C23" s="42"/>
      <c r="H23" s="63" t="s">
        <v>89</v>
      </c>
      <c r="I23" s="42"/>
      <c r="J23" s="41"/>
      <c r="L23" s="57"/>
      <c r="M23" s="57">
        <v>4167000</v>
      </c>
      <c r="O23">
        <v>250000</v>
      </c>
    </row>
    <row r="24" spans="1:15" x14ac:dyDescent="0.25">
      <c r="B24" s="63"/>
      <c r="C24" s="41"/>
      <c r="H24" s="63"/>
      <c r="I24" s="41"/>
      <c r="J24" s="41"/>
      <c r="L24" s="62"/>
      <c r="M24" s="57">
        <v>782000</v>
      </c>
      <c r="O24">
        <v>4167000</v>
      </c>
    </row>
    <row r="25" spans="1:15" x14ac:dyDescent="0.25">
      <c r="B25" s="40"/>
      <c r="C25" s="41"/>
      <c r="H25" s="63"/>
      <c r="I25" s="41"/>
      <c r="J25" s="41"/>
      <c r="L25" s="57"/>
      <c r="M25" s="57"/>
      <c r="O25">
        <f>SUM(O13:O24)</f>
        <v>27002935</v>
      </c>
    </row>
    <row r="26" spans="1:15" x14ac:dyDescent="0.25">
      <c r="B26" s="40"/>
      <c r="C26" s="41"/>
      <c r="H26" s="52"/>
      <c r="I26" s="41"/>
      <c r="J26" s="41"/>
      <c r="L26" s="57"/>
      <c r="M26" s="58">
        <f>SUM(M13:M25)</f>
        <v>29292500</v>
      </c>
      <c r="O26">
        <v>43</v>
      </c>
    </row>
    <row r="27" spans="1:15" x14ac:dyDescent="0.25">
      <c r="B27" s="52"/>
      <c r="C27" s="43"/>
      <c r="H27" s="64" t="s">
        <v>90</v>
      </c>
      <c r="I27" s="45"/>
      <c r="J27" s="41"/>
      <c r="L27" s="59"/>
    </row>
    <row r="28" spans="1:15" x14ac:dyDescent="0.25">
      <c r="B28" s="53"/>
      <c r="C28" s="45"/>
      <c r="H28" s="63" t="s">
        <v>91</v>
      </c>
      <c r="I28" s="42"/>
      <c r="J28" s="41"/>
      <c r="K28" s="12"/>
      <c r="L28" s="12"/>
      <c r="M28">
        <v>575708</v>
      </c>
    </row>
    <row r="29" spans="1:15" x14ac:dyDescent="0.25">
      <c r="B29" s="54"/>
      <c r="C29" s="42"/>
      <c r="H29" s="54" t="s">
        <v>86</v>
      </c>
      <c r="I29" s="42"/>
      <c r="J29" s="41"/>
      <c r="M29">
        <v>6013888</v>
      </c>
    </row>
    <row r="30" spans="1:15" x14ac:dyDescent="0.25">
      <c r="B30" s="54"/>
      <c r="C30" s="42"/>
      <c r="J30" s="41"/>
      <c r="M30">
        <v>5986111</v>
      </c>
    </row>
    <row r="31" spans="1:15" x14ac:dyDescent="0.25">
      <c r="F31" s="56"/>
      <c r="M31">
        <v>5943055</v>
      </c>
    </row>
    <row r="32" spans="1:15" x14ac:dyDescent="0.25">
      <c r="F32" s="55"/>
      <c r="J32" s="34"/>
      <c r="K32" s="34"/>
      <c r="M32">
        <v>5888888</v>
      </c>
    </row>
    <row r="33" spans="3:13" x14ac:dyDescent="0.25">
      <c r="M33">
        <f>SUM(M28:M32)</f>
        <v>24407650</v>
      </c>
    </row>
    <row r="34" spans="3:13" x14ac:dyDescent="0.25">
      <c r="I34" s="56"/>
      <c r="K34" s="55">
        <f>I34+J34</f>
        <v>0</v>
      </c>
    </row>
    <row r="36" spans="3:13" x14ac:dyDescent="0.25">
      <c r="C36" s="40"/>
      <c r="F36" s="47"/>
      <c r="I36" s="56"/>
      <c r="J36" s="56"/>
    </row>
    <row r="37" spans="3:13" x14ac:dyDescent="0.25">
      <c r="C37" s="40"/>
      <c r="F37" s="47"/>
    </row>
    <row r="38" spans="3:13" x14ac:dyDescent="0.25">
      <c r="C38" s="40"/>
      <c r="F38" s="47"/>
      <c r="I38" s="56">
        <f>D38-H38</f>
        <v>0</v>
      </c>
      <c r="K38" s="56"/>
      <c r="M38">
        <v>4155000</v>
      </c>
    </row>
    <row r="39" spans="3:13" x14ac:dyDescent="0.25">
      <c r="C39" s="40"/>
      <c r="E39" s="48"/>
      <c r="F39" s="47"/>
      <c r="I39" s="34"/>
      <c r="K39" s="34"/>
      <c r="M39">
        <v>28100</v>
      </c>
    </row>
    <row r="40" spans="3:13" x14ac:dyDescent="0.25">
      <c r="C40" s="40"/>
      <c r="E40" s="47"/>
      <c r="F40" s="47"/>
      <c r="I40" s="56"/>
      <c r="K40" s="56"/>
      <c r="M40">
        <f>SUM(M38:M39)</f>
        <v>4183100</v>
      </c>
    </row>
    <row r="41" spans="3:13" x14ac:dyDescent="0.25">
      <c r="C41" s="40"/>
      <c r="F41" s="47"/>
    </row>
    <row r="42" spans="3:13" x14ac:dyDescent="0.25">
      <c r="C42" s="40"/>
      <c r="F42" s="47"/>
    </row>
    <row r="43" spans="3:13" x14ac:dyDescent="0.25">
      <c r="C43" s="40"/>
      <c r="F43" s="47"/>
    </row>
    <row r="44" spans="3:13" x14ac:dyDescent="0.25">
      <c r="C44" s="40"/>
      <c r="F44" s="47"/>
    </row>
    <row r="45" spans="3:13" x14ac:dyDescent="0.25">
      <c r="C45" s="40"/>
      <c r="F45" s="47"/>
    </row>
    <row r="46" spans="3:13" x14ac:dyDescent="0.25">
      <c r="C46" s="40"/>
    </row>
    <row r="47" spans="3:13" x14ac:dyDescent="0.25">
      <c r="C47" s="40"/>
    </row>
    <row r="48" spans="3:13" x14ac:dyDescent="0.25">
      <c r="C48" s="40"/>
    </row>
    <row r="49" spans="3:11" x14ac:dyDescent="0.25">
      <c r="C49" s="40"/>
    </row>
    <row r="50" spans="3:11" x14ac:dyDescent="0.25">
      <c r="C50" s="40"/>
      <c r="K50">
        <f>I50-J50</f>
        <v>0</v>
      </c>
    </row>
    <row r="51" spans="3:11" x14ac:dyDescent="0.25">
      <c r="C51" s="40"/>
    </row>
    <row r="52" spans="3:11" x14ac:dyDescent="0.25">
      <c r="C52" s="40"/>
    </row>
    <row r="53" spans="3:11" x14ac:dyDescent="0.25">
      <c r="C53" s="40"/>
    </row>
    <row r="54" spans="3:11" x14ac:dyDescent="0.25">
      <c r="C54" s="40"/>
    </row>
    <row r="55" spans="3:11" x14ac:dyDescent="0.25">
      <c r="C55" s="40"/>
    </row>
    <row r="56" spans="3:11" x14ac:dyDescent="0.25">
      <c r="C56" s="40"/>
    </row>
    <row r="57" spans="3:11" x14ac:dyDescent="0.25">
      <c r="C57" s="40"/>
    </row>
    <row r="58" spans="3:11" x14ac:dyDescent="0.25">
      <c r="C58" s="40"/>
    </row>
    <row r="59" spans="3:11" x14ac:dyDescent="0.25">
      <c r="C59" s="40"/>
    </row>
    <row r="60" spans="3:11" x14ac:dyDescent="0.25">
      <c r="C60" s="40"/>
    </row>
    <row r="61" spans="3:11" x14ac:dyDescent="0.25">
      <c r="C61" s="40"/>
    </row>
    <row r="65" spans="5:6" x14ac:dyDescent="0.25">
      <c r="F65" s="47"/>
    </row>
    <row r="66" spans="5:6" x14ac:dyDescent="0.25">
      <c r="F66" s="47"/>
    </row>
    <row r="67" spans="5:6" x14ac:dyDescent="0.25">
      <c r="F67" s="47"/>
    </row>
    <row r="68" spans="5:6" x14ac:dyDescent="0.25">
      <c r="E68" s="48"/>
      <c r="F68" s="47"/>
    </row>
    <row r="69" spans="5:6" x14ac:dyDescent="0.25">
      <c r="E69" s="47"/>
      <c r="F69" s="47"/>
    </row>
    <row r="70" spans="5:6" x14ac:dyDescent="0.25">
      <c r="F70" s="47"/>
    </row>
    <row r="71" spans="5:6" x14ac:dyDescent="0.25">
      <c r="F71" s="47"/>
    </row>
    <row r="72" spans="5:6" x14ac:dyDescent="0.25">
      <c r="F72" s="47"/>
    </row>
    <row r="73" spans="5:6" x14ac:dyDescent="0.25">
      <c r="F73" s="47"/>
    </row>
    <row r="74" spans="5:6" x14ac:dyDescent="0.25">
      <c r="F74" s="47"/>
    </row>
  </sheetData>
  <mergeCells count="11">
    <mergeCell ref="J6:J7"/>
    <mergeCell ref="A2:I2"/>
    <mergeCell ref="A5:I5"/>
    <mergeCell ref="A6:A8"/>
    <mergeCell ref="B6:B8"/>
    <mergeCell ref="C6:C8"/>
    <mergeCell ref="D6:D8"/>
    <mergeCell ref="E6:E8"/>
    <mergeCell ref="F6:F8"/>
    <mergeCell ref="G6:I6"/>
    <mergeCell ref="A3:I3"/>
  </mergeCells>
  <printOptions horizontalCentered="1"/>
  <pageMargins left="0.43307086614173229" right="1.7322834645669292" top="0.51181102362204722" bottom="0" header="0.31496062992125984" footer="0.74803149606299213"/>
  <pageSetup paperSize="5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tabSelected="1" view="pageBreakPreview" zoomScale="60" zoomScaleNormal="55" workbookViewId="0">
      <selection activeCell="L52" sqref="L52"/>
    </sheetView>
  </sheetViews>
  <sheetFormatPr defaultRowHeight="15" x14ac:dyDescent="0.25"/>
  <cols>
    <col min="1" max="1" width="4.5703125" customWidth="1"/>
    <col min="2" max="2" width="41.7109375" customWidth="1"/>
    <col min="3" max="3" width="49" customWidth="1"/>
    <col min="4" max="4" width="9.140625" customWidth="1"/>
    <col min="5" max="5" width="15" customWidth="1"/>
    <col min="6" max="6" width="16.85546875" customWidth="1"/>
    <col min="7" max="7" width="16.42578125" customWidth="1"/>
    <col min="8" max="8" width="9.140625" hidden="1" customWidth="1"/>
    <col min="9" max="9" width="12.140625" customWidth="1"/>
    <col min="10" max="10" width="14.42578125" customWidth="1"/>
    <col min="11" max="11" width="16.28515625" customWidth="1"/>
  </cols>
  <sheetData>
    <row r="2" spans="1:12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71" t="s">
        <v>80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x14ac:dyDescent="0.25">
      <c r="A4" s="46"/>
      <c r="B4" s="71" t="s">
        <v>93</v>
      </c>
      <c r="C4" s="71"/>
      <c r="D4" s="71"/>
      <c r="E4" s="71"/>
      <c r="F4" s="71"/>
      <c r="G4" s="71"/>
      <c r="H4" s="71"/>
      <c r="I4" s="71"/>
      <c r="J4" s="71"/>
      <c r="K4" s="71"/>
      <c r="L4" s="14"/>
    </row>
    <row r="5" spans="1:12" x14ac:dyDescent="0.25">
      <c r="A5" s="46"/>
      <c r="B5" s="71" t="s">
        <v>95</v>
      </c>
      <c r="C5" s="71"/>
      <c r="D5" s="71"/>
      <c r="E5" s="71"/>
      <c r="F5" s="71"/>
      <c r="G5" s="71"/>
      <c r="H5" s="71"/>
      <c r="I5" s="71"/>
      <c r="J5" s="71"/>
      <c r="K5" s="71"/>
      <c r="L5" s="14"/>
    </row>
    <row r="6" spans="1:12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14"/>
    </row>
    <row r="7" spans="1:12" ht="3.7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14"/>
    </row>
    <row r="8" spans="1:12" ht="15" customHeight="1" x14ac:dyDescent="0.25">
      <c r="A8" s="73" t="s">
        <v>0</v>
      </c>
      <c r="B8" s="73" t="s">
        <v>1</v>
      </c>
      <c r="C8" s="73" t="s">
        <v>2</v>
      </c>
      <c r="D8" s="73" t="s">
        <v>3</v>
      </c>
      <c r="E8" s="73" t="s">
        <v>11</v>
      </c>
      <c r="F8" s="73" t="s">
        <v>4</v>
      </c>
      <c r="G8" s="72" t="s">
        <v>66</v>
      </c>
      <c r="H8" s="72"/>
      <c r="I8" s="72"/>
      <c r="J8" s="72"/>
      <c r="K8" s="69" t="s">
        <v>67</v>
      </c>
    </row>
    <row r="9" spans="1:12" x14ac:dyDescent="0.25">
      <c r="A9" s="74"/>
      <c r="B9" s="74"/>
      <c r="C9" s="74"/>
      <c r="D9" s="74"/>
      <c r="E9" s="74"/>
      <c r="F9" s="74"/>
      <c r="G9" s="72" t="s">
        <v>5</v>
      </c>
      <c r="H9" s="72"/>
      <c r="I9" s="65" t="s">
        <v>7</v>
      </c>
      <c r="J9" s="65" t="s">
        <v>8</v>
      </c>
      <c r="K9" s="81"/>
    </row>
    <row r="10" spans="1:12" x14ac:dyDescent="0.25">
      <c r="A10" s="74"/>
      <c r="B10" s="74"/>
      <c r="C10" s="74"/>
      <c r="D10" s="74"/>
      <c r="E10" s="74"/>
      <c r="F10" s="74"/>
      <c r="G10" s="65" t="s">
        <v>68</v>
      </c>
      <c r="H10" s="65" t="s">
        <v>6</v>
      </c>
      <c r="I10" s="65" t="s">
        <v>68</v>
      </c>
      <c r="J10" s="65" t="s">
        <v>68</v>
      </c>
      <c r="K10" s="16" t="s">
        <v>68</v>
      </c>
    </row>
    <row r="11" spans="1:12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8">
        <v>7</v>
      </c>
      <c r="H11" s="18"/>
      <c r="I11" s="18">
        <v>9</v>
      </c>
      <c r="J11" s="18">
        <v>10</v>
      </c>
      <c r="K11" s="19">
        <v>11</v>
      </c>
    </row>
    <row r="12" spans="1:12" x14ac:dyDescent="0.25">
      <c r="A12" s="66"/>
      <c r="B12" s="66"/>
      <c r="C12" s="66"/>
      <c r="D12" s="66"/>
      <c r="E12" s="66"/>
      <c r="F12" s="66"/>
      <c r="G12" s="65"/>
      <c r="H12" s="65"/>
      <c r="I12" s="65"/>
      <c r="J12" s="65"/>
      <c r="K12" s="21"/>
    </row>
    <row r="13" spans="1:12" x14ac:dyDescent="0.25">
      <c r="A13" s="21">
        <v>1</v>
      </c>
      <c r="B13" s="22" t="s">
        <v>9</v>
      </c>
      <c r="C13" s="21" t="s">
        <v>10</v>
      </c>
      <c r="D13" s="19">
        <v>2007</v>
      </c>
      <c r="E13" s="23">
        <v>100000000</v>
      </c>
      <c r="F13" s="19" t="s">
        <v>64</v>
      </c>
      <c r="G13" s="24">
        <v>0</v>
      </c>
      <c r="H13" s="24"/>
      <c r="I13" s="24">
        <v>0</v>
      </c>
      <c r="J13" s="24">
        <f>+G13+I13</f>
        <v>0</v>
      </c>
      <c r="K13" s="24">
        <f>+E13-J13</f>
        <v>100000000</v>
      </c>
    </row>
    <row r="14" spans="1:12" x14ac:dyDescent="0.25">
      <c r="A14" s="21"/>
      <c r="B14" s="21" t="s">
        <v>12</v>
      </c>
      <c r="C14" s="21"/>
      <c r="D14" s="19"/>
      <c r="E14" s="25"/>
      <c r="F14" s="19"/>
      <c r="G14" s="24"/>
      <c r="H14" s="24"/>
      <c r="I14" s="24"/>
      <c r="J14" s="24"/>
      <c r="K14" s="24"/>
    </row>
    <row r="15" spans="1:12" x14ac:dyDescent="0.25">
      <c r="A15" s="22">
        <v>2</v>
      </c>
      <c r="B15" s="22" t="s">
        <v>50</v>
      </c>
      <c r="C15" s="21" t="s">
        <v>52</v>
      </c>
      <c r="D15" s="19">
        <v>2007</v>
      </c>
      <c r="E15" s="23">
        <v>100000000</v>
      </c>
      <c r="F15" s="19" t="s">
        <v>16</v>
      </c>
      <c r="G15" s="24">
        <v>0</v>
      </c>
      <c r="H15" s="24"/>
      <c r="I15" s="24">
        <v>0</v>
      </c>
      <c r="J15" s="24">
        <f>+G15+I15</f>
        <v>0</v>
      </c>
      <c r="K15" s="24">
        <f>+E15-J15</f>
        <v>100000000</v>
      </c>
    </row>
    <row r="16" spans="1:12" x14ac:dyDescent="0.25">
      <c r="A16" s="21"/>
      <c r="B16" s="21" t="s">
        <v>51</v>
      </c>
      <c r="C16" s="21"/>
      <c r="D16" s="19">
        <v>2003</v>
      </c>
      <c r="E16" s="23">
        <v>100000000</v>
      </c>
      <c r="F16" s="19" t="s">
        <v>65</v>
      </c>
      <c r="G16" s="24">
        <v>48000000</v>
      </c>
      <c r="H16" s="24"/>
      <c r="I16" s="24">
        <v>0</v>
      </c>
      <c r="J16" s="24">
        <f>+G16+I16</f>
        <v>48000000</v>
      </c>
      <c r="K16" s="24">
        <f>+E16-J16</f>
        <v>52000000</v>
      </c>
    </row>
    <row r="17" spans="1:11" x14ac:dyDescent="0.25">
      <c r="A17" s="22">
        <v>3</v>
      </c>
      <c r="B17" s="22" t="s">
        <v>53</v>
      </c>
      <c r="C17" s="21" t="s">
        <v>55</v>
      </c>
      <c r="D17" s="19">
        <v>2007</v>
      </c>
      <c r="E17" s="23">
        <v>100000000</v>
      </c>
      <c r="F17" s="19" t="s">
        <v>22</v>
      </c>
      <c r="G17" s="24">
        <v>0</v>
      </c>
      <c r="H17" s="24"/>
      <c r="I17" s="24">
        <v>0</v>
      </c>
      <c r="J17" s="24">
        <f>+G17+I17</f>
        <v>0</v>
      </c>
      <c r="K17" s="24">
        <f>+E17-J17</f>
        <v>100000000</v>
      </c>
    </row>
    <row r="18" spans="1:11" x14ac:dyDescent="0.25">
      <c r="A18" s="21"/>
      <c r="B18" s="21" t="s">
        <v>54</v>
      </c>
      <c r="C18" s="21"/>
      <c r="D18" s="19"/>
      <c r="E18" s="25"/>
      <c r="F18" s="19"/>
      <c r="G18" s="24"/>
      <c r="H18" s="24"/>
      <c r="I18" s="24"/>
      <c r="J18" s="24"/>
      <c r="K18" s="24"/>
    </row>
    <row r="19" spans="1:11" x14ac:dyDescent="0.25">
      <c r="A19" s="22">
        <v>4</v>
      </c>
      <c r="B19" s="22" t="s">
        <v>13</v>
      </c>
      <c r="C19" s="21" t="s">
        <v>15</v>
      </c>
      <c r="D19" s="19">
        <v>2006</v>
      </c>
      <c r="E19" s="23">
        <v>50000000</v>
      </c>
      <c r="F19" s="19" t="s">
        <v>16</v>
      </c>
      <c r="G19" s="24">
        <v>0</v>
      </c>
      <c r="H19" s="24"/>
      <c r="I19" s="24">
        <v>0</v>
      </c>
      <c r="J19" s="24">
        <f>+G19+I19</f>
        <v>0</v>
      </c>
      <c r="K19" s="24">
        <f>+E19-J19</f>
        <v>50000000</v>
      </c>
    </row>
    <row r="20" spans="1:11" x14ac:dyDescent="0.25">
      <c r="A20" s="21"/>
      <c r="B20" s="21" t="s">
        <v>14</v>
      </c>
      <c r="C20" s="21"/>
      <c r="D20" s="19"/>
      <c r="E20" s="25"/>
      <c r="F20" s="19"/>
      <c r="G20" s="24"/>
      <c r="H20" s="24"/>
      <c r="I20" s="24"/>
      <c r="J20" s="24"/>
      <c r="K20" s="24"/>
    </row>
    <row r="21" spans="1:11" x14ac:dyDescent="0.25">
      <c r="A21" s="22">
        <v>5</v>
      </c>
      <c r="B21" s="22" t="s">
        <v>17</v>
      </c>
      <c r="C21" s="21" t="s">
        <v>19</v>
      </c>
      <c r="D21" s="19">
        <v>2006</v>
      </c>
      <c r="E21" s="23">
        <v>100000000</v>
      </c>
      <c r="F21" s="19" t="s">
        <v>22</v>
      </c>
      <c r="G21" s="24">
        <v>0</v>
      </c>
      <c r="H21" s="24"/>
      <c r="I21" s="24">
        <v>0</v>
      </c>
      <c r="J21" s="24">
        <f>+G21+I21</f>
        <v>0</v>
      </c>
      <c r="K21" s="24">
        <f>+E21-J21</f>
        <v>100000000</v>
      </c>
    </row>
    <row r="22" spans="1:11" x14ac:dyDescent="0.25">
      <c r="A22" s="21"/>
      <c r="B22" s="21" t="s">
        <v>18</v>
      </c>
      <c r="C22" s="21"/>
      <c r="D22" s="19"/>
      <c r="E22" s="25"/>
      <c r="F22" s="19"/>
      <c r="G22" s="24"/>
      <c r="H22" s="24"/>
      <c r="I22" s="24"/>
      <c r="J22" s="24"/>
      <c r="K22" s="24"/>
    </row>
    <row r="23" spans="1:11" x14ac:dyDescent="0.25">
      <c r="A23" s="22">
        <v>6</v>
      </c>
      <c r="B23" s="22" t="s">
        <v>20</v>
      </c>
      <c r="C23" s="21" t="s">
        <v>19</v>
      </c>
      <c r="D23" s="19">
        <v>2003</v>
      </c>
      <c r="E23" s="23">
        <v>250000000</v>
      </c>
      <c r="F23" s="19" t="s">
        <v>23</v>
      </c>
      <c r="G23" s="24">
        <v>0</v>
      </c>
      <c r="H23" s="24"/>
      <c r="I23" s="24">
        <v>0</v>
      </c>
      <c r="J23" s="24">
        <f>+G23+I23</f>
        <v>0</v>
      </c>
      <c r="K23" s="24">
        <f>+E23-J23</f>
        <v>250000000</v>
      </c>
    </row>
    <row r="24" spans="1:11" x14ac:dyDescent="0.25">
      <c r="A24" s="21"/>
      <c r="B24" s="21" t="s">
        <v>21</v>
      </c>
      <c r="C24" s="21"/>
      <c r="D24" s="19"/>
      <c r="E24" s="25"/>
      <c r="F24" s="19"/>
      <c r="G24" s="24"/>
      <c r="H24" s="24"/>
      <c r="I24" s="24"/>
      <c r="J24" s="24"/>
      <c r="K24" s="24"/>
    </row>
    <row r="25" spans="1:11" x14ac:dyDescent="0.25">
      <c r="A25" s="22">
        <v>7</v>
      </c>
      <c r="B25" s="22" t="s">
        <v>24</v>
      </c>
      <c r="C25" s="21" t="s">
        <v>25</v>
      </c>
      <c r="D25" s="19">
        <v>2003</v>
      </c>
      <c r="E25" s="23">
        <v>100000000</v>
      </c>
      <c r="F25" s="19" t="s">
        <v>27</v>
      </c>
      <c r="G25" s="24">
        <v>0</v>
      </c>
      <c r="H25" s="24"/>
      <c r="I25" s="24">
        <v>0</v>
      </c>
      <c r="J25" s="24">
        <f>+G25+I25</f>
        <v>0</v>
      </c>
      <c r="K25" s="24">
        <f>+E25-J25</f>
        <v>100000000</v>
      </c>
    </row>
    <row r="26" spans="1:11" x14ac:dyDescent="0.25">
      <c r="A26" s="21"/>
      <c r="B26" s="21" t="s">
        <v>26</v>
      </c>
      <c r="C26" s="21"/>
      <c r="D26" s="19"/>
      <c r="E26" s="25"/>
      <c r="F26" s="19"/>
      <c r="G26" s="24"/>
      <c r="H26" s="24"/>
      <c r="I26" s="24"/>
      <c r="J26" s="24"/>
      <c r="K26" s="24"/>
    </row>
    <row r="27" spans="1:11" x14ac:dyDescent="0.25">
      <c r="A27" s="22">
        <v>8</v>
      </c>
      <c r="B27" s="22" t="s">
        <v>28</v>
      </c>
      <c r="C27" s="21" t="s">
        <v>30</v>
      </c>
      <c r="D27" s="19">
        <v>2003</v>
      </c>
      <c r="E27" s="23">
        <v>100000000</v>
      </c>
      <c r="F27" s="19" t="s">
        <v>27</v>
      </c>
      <c r="G27" s="24">
        <v>0</v>
      </c>
      <c r="H27" s="24"/>
      <c r="I27" s="24">
        <v>0</v>
      </c>
      <c r="J27" s="24">
        <f>+G27+I27</f>
        <v>0</v>
      </c>
      <c r="K27" s="24">
        <f>+E27-J27</f>
        <v>100000000</v>
      </c>
    </row>
    <row r="28" spans="1:11" x14ac:dyDescent="0.25">
      <c r="A28" s="21"/>
      <c r="B28" s="21" t="s">
        <v>29</v>
      </c>
      <c r="C28" s="21"/>
      <c r="D28" s="19"/>
      <c r="E28" s="25"/>
      <c r="F28" s="19"/>
      <c r="G28" s="24"/>
      <c r="H28" s="24"/>
      <c r="I28" s="24"/>
      <c r="J28" s="24"/>
      <c r="K28" s="24"/>
    </row>
    <row r="29" spans="1:11" x14ac:dyDescent="0.25">
      <c r="A29" s="22">
        <v>9</v>
      </c>
      <c r="B29" s="22" t="s">
        <v>56</v>
      </c>
      <c r="C29" s="21" t="s">
        <v>58</v>
      </c>
      <c r="D29" s="19">
        <v>2003</v>
      </c>
      <c r="E29" s="23">
        <v>100000000</v>
      </c>
      <c r="F29" s="19" t="s">
        <v>27</v>
      </c>
      <c r="G29" s="24">
        <v>0</v>
      </c>
      <c r="H29" s="24"/>
      <c r="I29" s="24">
        <v>0</v>
      </c>
      <c r="J29" s="24">
        <f>+G29+I29</f>
        <v>0</v>
      </c>
      <c r="K29" s="24">
        <f>+E29-J29</f>
        <v>100000000</v>
      </c>
    </row>
    <row r="30" spans="1:11" x14ac:dyDescent="0.25">
      <c r="A30" s="21"/>
      <c r="B30" s="21" t="s">
        <v>57</v>
      </c>
      <c r="C30" s="21"/>
      <c r="D30" s="19"/>
      <c r="E30" s="25"/>
      <c r="F30" s="19"/>
      <c r="G30" s="24"/>
      <c r="H30" s="24"/>
      <c r="I30" s="24"/>
      <c r="J30" s="24"/>
      <c r="K30" s="24"/>
    </row>
    <row r="31" spans="1:11" x14ac:dyDescent="0.25">
      <c r="A31" s="22">
        <v>10</v>
      </c>
      <c r="B31" s="22" t="s">
        <v>31</v>
      </c>
      <c r="C31" s="21" t="s">
        <v>33</v>
      </c>
      <c r="D31" s="19">
        <v>2001</v>
      </c>
      <c r="E31" s="23">
        <v>40000000</v>
      </c>
      <c r="F31" s="19" t="s">
        <v>34</v>
      </c>
      <c r="G31" s="24">
        <v>0</v>
      </c>
      <c r="H31" s="24"/>
      <c r="I31" s="24">
        <v>0</v>
      </c>
      <c r="J31" s="24">
        <f>+G31+I31</f>
        <v>0</v>
      </c>
      <c r="K31" s="24">
        <f>+E31-J31</f>
        <v>40000000</v>
      </c>
    </row>
    <row r="32" spans="1:11" x14ac:dyDescent="0.25">
      <c r="A32" s="21"/>
      <c r="B32" s="21" t="s">
        <v>32</v>
      </c>
      <c r="C32" s="21"/>
      <c r="D32" s="19"/>
      <c r="E32" s="23"/>
      <c r="F32" s="19"/>
      <c r="G32" s="24"/>
      <c r="H32" s="24"/>
      <c r="I32" s="24"/>
      <c r="J32" s="24"/>
      <c r="K32" s="24"/>
    </row>
    <row r="33" spans="1:11" x14ac:dyDescent="0.25">
      <c r="A33" s="22">
        <v>11</v>
      </c>
      <c r="B33" s="22" t="s">
        <v>35</v>
      </c>
      <c r="C33" s="21" t="s">
        <v>37</v>
      </c>
      <c r="D33" s="19">
        <v>2000</v>
      </c>
      <c r="E33" s="23">
        <v>50000000</v>
      </c>
      <c r="F33" s="19" t="s">
        <v>27</v>
      </c>
      <c r="G33" s="24">
        <v>0</v>
      </c>
      <c r="H33" s="24"/>
      <c r="I33" s="24">
        <v>0</v>
      </c>
      <c r="J33" s="24">
        <f>+G33+I33</f>
        <v>0</v>
      </c>
      <c r="K33" s="24">
        <f>+E33-J33</f>
        <v>50000000</v>
      </c>
    </row>
    <row r="34" spans="1:11" x14ac:dyDescent="0.25">
      <c r="A34" s="21"/>
      <c r="B34" s="21" t="s">
        <v>36</v>
      </c>
      <c r="C34" s="21"/>
      <c r="D34" s="19"/>
      <c r="E34" s="25"/>
      <c r="F34" s="19"/>
      <c r="G34" s="24"/>
      <c r="H34" s="24"/>
      <c r="I34" s="24"/>
      <c r="J34" s="24"/>
      <c r="K34" s="24"/>
    </row>
    <row r="35" spans="1:11" x14ac:dyDescent="0.25">
      <c r="A35" s="22">
        <v>12</v>
      </c>
      <c r="B35" s="22" t="s">
        <v>38</v>
      </c>
      <c r="C35" s="21" t="s">
        <v>39</v>
      </c>
      <c r="D35" s="19">
        <v>2000</v>
      </c>
      <c r="E35" s="23">
        <v>100000000</v>
      </c>
      <c r="F35" s="19" t="s">
        <v>27</v>
      </c>
      <c r="G35" s="24">
        <v>0</v>
      </c>
      <c r="H35" s="24"/>
      <c r="I35" s="24">
        <v>0</v>
      </c>
      <c r="J35" s="24">
        <f>+G35+I35</f>
        <v>0</v>
      </c>
      <c r="K35" s="24">
        <f>+E35-J35</f>
        <v>100000000</v>
      </c>
    </row>
    <row r="36" spans="1:11" x14ac:dyDescent="0.25">
      <c r="A36" s="21"/>
      <c r="B36" s="21" t="s">
        <v>40</v>
      </c>
      <c r="C36" s="21"/>
      <c r="D36" s="19"/>
      <c r="E36" s="25"/>
      <c r="F36" s="19"/>
      <c r="G36" s="24"/>
      <c r="H36" s="24"/>
      <c r="I36" s="24"/>
      <c r="J36" s="24"/>
      <c r="K36" s="24"/>
    </row>
    <row r="37" spans="1:11" x14ac:dyDescent="0.25">
      <c r="A37" s="22">
        <v>13</v>
      </c>
      <c r="B37" s="22" t="s">
        <v>41</v>
      </c>
      <c r="C37" s="21" t="s">
        <v>43</v>
      </c>
      <c r="D37" s="19">
        <v>2000</v>
      </c>
      <c r="E37" s="23">
        <v>100000000</v>
      </c>
      <c r="F37" s="19" t="s">
        <v>27</v>
      </c>
      <c r="G37" s="24">
        <v>0</v>
      </c>
      <c r="H37" s="24"/>
      <c r="I37" s="24">
        <v>0</v>
      </c>
      <c r="J37" s="24">
        <f>+G37+I37</f>
        <v>0</v>
      </c>
      <c r="K37" s="24">
        <f>+E37-J37</f>
        <v>100000000</v>
      </c>
    </row>
    <row r="38" spans="1:11" x14ac:dyDescent="0.25">
      <c r="A38" s="21"/>
      <c r="B38" s="21" t="s">
        <v>42</v>
      </c>
      <c r="C38" s="21"/>
      <c r="D38" s="19"/>
      <c r="E38" s="25"/>
      <c r="F38" s="19"/>
      <c r="G38" s="24"/>
      <c r="H38" s="24"/>
      <c r="I38" s="24"/>
      <c r="J38" s="24"/>
      <c r="K38" s="24"/>
    </row>
    <row r="39" spans="1:11" x14ac:dyDescent="0.25">
      <c r="A39" s="22">
        <v>14</v>
      </c>
      <c r="B39" s="22" t="s">
        <v>44</v>
      </c>
      <c r="C39" s="21" t="s">
        <v>46</v>
      </c>
      <c r="D39" s="19">
        <v>2000</v>
      </c>
      <c r="E39" s="23">
        <v>100000000</v>
      </c>
      <c r="F39" s="19" t="s">
        <v>27</v>
      </c>
      <c r="G39" s="24">
        <v>0</v>
      </c>
      <c r="H39" s="24"/>
      <c r="I39" s="24">
        <v>0</v>
      </c>
      <c r="J39" s="24">
        <f>+G39+I39</f>
        <v>0</v>
      </c>
      <c r="K39" s="24">
        <f>+E39-J39</f>
        <v>100000000</v>
      </c>
    </row>
    <row r="40" spans="1:11" x14ac:dyDescent="0.25">
      <c r="A40" s="21"/>
      <c r="B40" s="21" t="s">
        <v>45</v>
      </c>
      <c r="C40" s="21"/>
      <c r="D40" s="19"/>
      <c r="E40" s="25"/>
      <c r="F40" s="19"/>
      <c r="G40" s="24"/>
      <c r="H40" s="24"/>
      <c r="I40" s="24"/>
      <c r="J40" s="24"/>
      <c r="K40" s="24"/>
    </row>
    <row r="41" spans="1:11" x14ac:dyDescent="0.25">
      <c r="A41" s="22">
        <v>15</v>
      </c>
      <c r="B41" s="22" t="s">
        <v>47</v>
      </c>
      <c r="C41" s="21" t="s">
        <v>49</v>
      </c>
      <c r="D41" s="19">
        <v>2000</v>
      </c>
      <c r="E41" s="23">
        <v>100000000</v>
      </c>
      <c r="F41" s="19" t="s">
        <v>27</v>
      </c>
      <c r="G41" s="24">
        <v>0</v>
      </c>
      <c r="H41" s="24"/>
      <c r="I41" s="24">
        <v>0</v>
      </c>
      <c r="J41" s="24">
        <f>+G41+I41</f>
        <v>0</v>
      </c>
      <c r="K41" s="24">
        <f>+E41-J41</f>
        <v>100000000</v>
      </c>
    </row>
    <row r="42" spans="1:11" x14ac:dyDescent="0.25">
      <c r="A42" s="21"/>
      <c r="B42" s="21" t="s">
        <v>48</v>
      </c>
      <c r="C42" s="21"/>
      <c r="D42" s="19"/>
      <c r="E42" s="25"/>
      <c r="F42" s="19"/>
      <c r="G42" s="24"/>
      <c r="H42" s="24"/>
      <c r="I42" s="24"/>
      <c r="J42" s="24"/>
      <c r="K42" s="24"/>
    </row>
    <row r="43" spans="1:11" x14ac:dyDescent="0.25">
      <c r="A43" s="22">
        <v>16</v>
      </c>
      <c r="B43" s="22" t="s">
        <v>69</v>
      </c>
      <c r="C43" s="21" t="s">
        <v>70</v>
      </c>
      <c r="D43" s="19">
        <v>2000</v>
      </c>
      <c r="E43" s="23">
        <v>50000000</v>
      </c>
      <c r="F43" s="19" t="s">
        <v>65</v>
      </c>
      <c r="G43" s="24">
        <v>10000000</v>
      </c>
      <c r="H43" s="24"/>
      <c r="I43" s="24">
        <v>5000000</v>
      </c>
      <c r="J43" s="24">
        <f>+G43+I43</f>
        <v>15000000</v>
      </c>
      <c r="K43" s="24">
        <f>+E43-J43</f>
        <v>35000000</v>
      </c>
    </row>
    <row r="44" spans="1:11" x14ac:dyDescent="0.25">
      <c r="A44" s="21"/>
      <c r="B44" s="21" t="s">
        <v>71</v>
      </c>
      <c r="C44" s="21"/>
      <c r="D44" s="19"/>
      <c r="E44" s="23"/>
      <c r="F44" s="21"/>
      <c r="G44" s="24"/>
      <c r="H44" s="24"/>
      <c r="I44" s="24"/>
      <c r="J44" s="24"/>
      <c r="K44" s="24"/>
    </row>
    <row r="45" spans="1:11" x14ac:dyDescent="0.25">
      <c r="A45" s="22">
        <v>17</v>
      </c>
      <c r="B45" s="22" t="s">
        <v>60</v>
      </c>
      <c r="C45" s="21" t="s">
        <v>62</v>
      </c>
      <c r="D45" s="19">
        <v>2007</v>
      </c>
      <c r="E45" s="23">
        <v>100000000</v>
      </c>
      <c r="F45" s="19" t="s">
        <v>63</v>
      </c>
      <c r="G45" s="24">
        <v>0</v>
      </c>
      <c r="H45" s="24"/>
      <c r="I45" s="24">
        <v>0</v>
      </c>
      <c r="J45" s="24">
        <f>+G45+I45</f>
        <v>0</v>
      </c>
      <c r="K45" s="24">
        <f>+E45-J45</f>
        <v>100000000</v>
      </c>
    </row>
    <row r="46" spans="1:11" x14ac:dyDescent="0.25">
      <c r="A46" s="21"/>
      <c r="B46" s="21" t="s">
        <v>61</v>
      </c>
      <c r="C46" s="21"/>
      <c r="D46" s="19"/>
      <c r="E46" s="23"/>
      <c r="F46" s="21"/>
      <c r="G46" s="24"/>
      <c r="H46" s="24"/>
      <c r="I46" s="24"/>
      <c r="J46" s="24"/>
      <c r="K46" s="24"/>
    </row>
    <row r="47" spans="1:11" x14ac:dyDescent="0.25">
      <c r="A47" s="21"/>
      <c r="B47" s="65" t="s">
        <v>59</v>
      </c>
      <c r="C47" s="22"/>
      <c r="D47" s="22"/>
      <c r="E47" s="26"/>
      <c r="F47" s="22"/>
      <c r="G47" s="26">
        <f>SUM(G13:G44)</f>
        <v>58000000</v>
      </c>
      <c r="H47" s="27"/>
      <c r="I47" s="26">
        <f>SUM(I13:I44)</f>
        <v>5000000</v>
      </c>
      <c r="J47" s="26">
        <f>SUM(J13:J44)</f>
        <v>63000000</v>
      </c>
      <c r="K47" s="26">
        <f>SUM(K13:K45)</f>
        <v>1677000000</v>
      </c>
    </row>
    <row r="48" spans="1:1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4"/>
      <c r="B49" s="14"/>
      <c r="C49" s="14"/>
      <c r="D49" s="14"/>
      <c r="E49" s="14"/>
      <c r="F49" s="14"/>
      <c r="G49" s="14"/>
      <c r="H49" s="14"/>
      <c r="I49" s="14" t="s">
        <v>98</v>
      </c>
      <c r="J49" s="14"/>
      <c r="K49" s="14"/>
    </row>
    <row r="50" spans="1:12" x14ac:dyDescent="0.25">
      <c r="A50" s="14"/>
      <c r="B50" s="28"/>
      <c r="C50" s="14"/>
      <c r="D50" s="14"/>
      <c r="E50" s="14"/>
      <c r="F50" s="14"/>
      <c r="G50" s="14"/>
      <c r="H50" s="14"/>
      <c r="I50" s="14"/>
      <c r="J50" s="14"/>
      <c r="K50" s="14"/>
    </row>
    <row r="51" spans="1:12" x14ac:dyDescent="0.25">
      <c r="A51" s="14"/>
      <c r="B51" s="29"/>
      <c r="C51" s="52"/>
      <c r="D51" s="30"/>
      <c r="E51" s="30"/>
      <c r="F51" s="30"/>
      <c r="G51" s="30"/>
      <c r="H51" s="30"/>
      <c r="I51" s="63" t="s">
        <v>92</v>
      </c>
      <c r="J51" s="42"/>
      <c r="K51" s="41"/>
      <c r="L51" s="41"/>
    </row>
    <row r="52" spans="1:12" x14ac:dyDescent="0.25">
      <c r="A52" s="14"/>
      <c r="B52" s="29"/>
      <c r="C52" s="63"/>
      <c r="D52" s="30"/>
      <c r="E52" s="30"/>
      <c r="F52" s="30"/>
      <c r="G52" s="30"/>
      <c r="H52" s="30"/>
      <c r="I52" s="63" t="s">
        <v>88</v>
      </c>
      <c r="J52" s="42"/>
      <c r="K52" s="41"/>
      <c r="L52" s="41"/>
    </row>
    <row r="53" spans="1:12" x14ac:dyDescent="0.25">
      <c r="A53" s="14"/>
      <c r="B53" s="29"/>
      <c r="C53" s="63"/>
      <c r="D53" s="30"/>
      <c r="E53" s="30"/>
      <c r="F53" s="30"/>
      <c r="G53" s="30"/>
      <c r="H53" s="30"/>
      <c r="I53" s="63" t="s">
        <v>89</v>
      </c>
      <c r="J53" s="42"/>
      <c r="K53" s="41"/>
      <c r="L53" s="41"/>
    </row>
    <row r="54" spans="1:12" x14ac:dyDescent="0.25">
      <c r="A54" s="14"/>
      <c r="B54" s="29"/>
      <c r="C54" s="63"/>
      <c r="D54" s="14"/>
      <c r="E54" s="14"/>
      <c r="F54" s="14"/>
      <c r="G54" s="14"/>
      <c r="H54" s="14"/>
      <c r="I54" s="63"/>
      <c r="J54" s="41"/>
      <c r="K54" s="41"/>
      <c r="L54" s="41"/>
    </row>
    <row r="55" spans="1:12" x14ac:dyDescent="0.25">
      <c r="A55" s="14"/>
      <c r="B55" s="29"/>
      <c r="C55" s="63"/>
      <c r="D55" s="14"/>
      <c r="E55" s="14"/>
      <c r="F55" s="14"/>
      <c r="G55" s="14"/>
      <c r="H55" s="14"/>
      <c r="I55" s="63"/>
      <c r="J55" s="41"/>
      <c r="K55" s="41"/>
      <c r="L55" s="41"/>
    </row>
    <row r="56" spans="1:12" x14ac:dyDescent="0.25">
      <c r="A56" s="14"/>
      <c r="B56" s="29"/>
      <c r="C56" s="63"/>
      <c r="D56" s="14"/>
      <c r="E56" s="14"/>
      <c r="F56" s="14"/>
      <c r="G56" s="14"/>
      <c r="H56" s="14"/>
      <c r="I56" s="52"/>
      <c r="J56" s="41"/>
      <c r="K56" s="41"/>
      <c r="L56" s="41"/>
    </row>
    <row r="57" spans="1:12" x14ac:dyDescent="0.25">
      <c r="A57" s="14"/>
      <c r="B57" s="28"/>
      <c r="C57" s="63"/>
      <c r="D57" s="31"/>
      <c r="E57" s="31"/>
      <c r="F57" s="31"/>
      <c r="G57" s="31"/>
      <c r="H57" s="30"/>
      <c r="I57" s="64" t="s">
        <v>90</v>
      </c>
      <c r="J57" s="45"/>
      <c r="K57" s="41"/>
      <c r="L57" s="41"/>
    </row>
    <row r="58" spans="1:12" x14ac:dyDescent="0.25">
      <c r="A58" s="14"/>
      <c r="B58" s="29"/>
      <c r="C58" s="52"/>
      <c r="D58" s="30"/>
      <c r="E58" s="30"/>
      <c r="F58" s="30"/>
      <c r="G58" s="30"/>
      <c r="H58" s="30"/>
      <c r="I58" s="63" t="s">
        <v>94</v>
      </c>
      <c r="J58" s="42"/>
      <c r="K58" s="41"/>
      <c r="L58" s="41"/>
    </row>
    <row r="59" spans="1:12" x14ac:dyDescent="0.25">
      <c r="A59" s="14"/>
      <c r="B59" s="29"/>
      <c r="C59" s="64"/>
      <c r="D59" s="30"/>
      <c r="E59" s="30"/>
      <c r="F59" s="30"/>
      <c r="G59" s="30"/>
      <c r="H59" s="30"/>
      <c r="I59" s="54" t="s">
        <v>86</v>
      </c>
      <c r="J59" s="42"/>
      <c r="K59" s="41"/>
      <c r="L59" s="41"/>
    </row>
    <row r="60" spans="1:12" x14ac:dyDescent="0.25">
      <c r="A60" s="14"/>
      <c r="B60" s="14"/>
      <c r="C60" s="63"/>
      <c r="D60" s="14"/>
      <c r="E60" s="14"/>
      <c r="F60" s="14"/>
      <c r="G60" s="14"/>
      <c r="H60" s="14"/>
      <c r="I60" s="14"/>
      <c r="J60" s="14"/>
      <c r="K60" s="14"/>
    </row>
    <row r="61" spans="1:12" x14ac:dyDescent="0.25">
      <c r="C61" s="54"/>
    </row>
  </sheetData>
  <mergeCells count="14">
    <mergeCell ref="G8:J8"/>
    <mergeCell ref="K8:K9"/>
    <mergeCell ref="G9:H9"/>
    <mergeCell ref="B5:K5"/>
    <mergeCell ref="A3:K3"/>
    <mergeCell ref="B4:K4"/>
    <mergeCell ref="A6:J6"/>
    <mergeCell ref="A7:J7"/>
    <mergeCell ref="A8:A10"/>
    <mergeCell ref="B8:B10"/>
    <mergeCell ref="C8:C10"/>
    <mergeCell ref="D8:D10"/>
    <mergeCell ref="E8:E10"/>
    <mergeCell ref="F8:F10"/>
  </mergeCells>
  <pageMargins left="0.47244094488188981" right="0" top="0.31496062992125984" bottom="0.31496062992125984" header="0.23622047244094491" footer="0.27559055118110237"/>
  <pageSetup paperSize="5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DAGULIR</vt:lpstr>
      <vt:lpstr>LPDB</vt:lpstr>
      <vt:lpstr>DAGULIR (2)</vt:lpstr>
      <vt:lpstr>DAGULIR!Print_Area</vt:lpstr>
      <vt:lpstr>'DAGULIR (2)'!Print_Area</vt:lpstr>
      <vt:lpstr>LPDB!Print_Area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LOGIN</cp:lastModifiedBy>
  <cp:lastPrinted>2018-12-12T08:05:46Z</cp:lastPrinted>
  <dcterms:created xsi:type="dcterms:W3CDTF">2013-04-02T06:18:17Z</dcterms:created>
  <dcterms:modified xsi:type="dcterms:W3CDTF">2019-09-04T07:59:47Z</dcterms:modified>
</cp:coreProperties>
</file>